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frankparis/Documents/DOQS/DOQS downloads/"/>
    </mc:Choice>
  </mc:AlternateContent>
  <bookViews>
    <workbookView xWindow="0" yWindow="0" windowWidth="51200" windowHeight="28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Sheet1!$B$2:$Z$122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7" i="1" l="1"/>
  <c r="AK17" i="1"/>
  <c r="AL17" i="1"/>
  <c r="BA17" i="1"/>
  <c r="AN17" i="1"/>
  <c r="AF18" i="1"/>
  <c r="AK18" i="1"/>
  <c r="AL18" i="1"/>
  <c r="BA18" i="1"/>
  <c r="AN18" i="1"/>
  <c r="AF19" i="1"/>
  <c r="AK19" i="1"/>
  <c r="AL19" i="1"/>
  <c r="BA19" i="1"/>
  <c r="AN19" i="1"/>
  <c r="AF20" i="1"/>
  <c r="AK20" i="1"/>
  <c r="AL20" i="1"/>
  <c r="BA20" i="1"/>
  <c r="AN20" i="1"/>
  <c r="AF21" i="1"/>
  <c r="AK21" i="1"/>
  <c r="AL21" i="1"/>
  <c r="BA21" i="1"/>
  <c r="AN21" i="1"/>
  <c r="AF22" i="1"/>
  <c r="AK22" i="1"/>
  <c r="AL22" i="1"/>
  <c r="BA22" i="1"/>
  <c r="AN22" i="1"/>
  <c r="AF23" i="1"/>
  <c r="AK23" i="1"/>
  <c r="AL23" i="1"/>
  <c r="BA23" i="1"/>
  <c r="AN23" i="1"/>
  <c r="AF24" i="1"/>
  <c r="AK24" i="1"/>
  <c r="AL24" i="1"/>
  <c r="BA24" i="1"/>
  <c r="AN24" i="1"/>
  <c r="AF25" i="1"/>
  <c r="AK25" i="1"/>
  <c r="AL25" i="1"/>
  <c r="BA25" i="1"/>
  <c r="AN25" i="1"/>
  <c r="AF26" i="1"/>
  <c r="AK26" i="1"/>
  <c r="AL26" i="1"/>
  <c r="BA26" i="1"/>
  <c r="AN26" i="1"/>
  <c r="AF27" i="1"/>
  <c r="AK27" i="1"/>
  <c r="AL27" i="1"/>
  <c r="BA27" i="1"/>
  <c r="AN27" i="1"/>
  <c r="AF28" i="1"/>
  <c r="AK28" i="1"/>
  <c r="AL28" i="1"/>
  <c r="BA28" i="1"/>
  <c r="AN28" i="1"/>
  <c r="AF29" i="1"/>
  <c r="AK29" i="1"/>
  <c r="AL29" i="1"/>
  <c r="BA29" i="1"/>
  <c r="AN29" i="1"/>
  <c r="AF30" i="1"/>
  <c r="AK30" i="1"/>
  <c r="AL30" i="1"/>
  <c r="BA30" i="1"/>
  <c r="AN30" i="1"/>
  <c r="AF31" i="1"/>
  <c r="AK31" i="1"/>
  <c r="AL31" i="1"/>
  <c r="BA31" i="1"/>
  <c r="AN31" i="1"/>
  <c r="AF32" i="1"/>
  <c r="AK32" i="1"/>
  <c r="AL32" i="1"/>
  <c r="BA32" i="1"/>
  <c r="AN32" i="1"/>
  <c r="AF33" i="1"/>
  <c r="AK33" i="1"/>
  <c r="AL33" i="1"/>
  <c r="BA33" i="1"/>
  <c r="AN33" i="1"/>
  <c r="AF34" i="1"/>
  <c r="AK34" i="1"/>
  <c r="AL34" i="1"/>
  <c r="BA34" i="1"/>
  <c r="AN34" i="1"/>
  <c r="AF35" i="1"/>
  <c r="AK35" i="1"/>
  <c r="AL35" i="1"/>
  <c r="BA35" i="1"/>
  <c r="AN35" i="1"/>
  <c r="AF36" i="1"/>
  <c r="AK36" i="1"/>
  <c r="AL36" i="1"/>
  <c r="BA36" i="1"/>
  <c r="AN36" i="1"/>
  <c r="AF37" i="1"/>
  <c r="AK37" i="1"/>
  <c r="AL37" i="1"/>
  <c r="BA37" i="1"/>
  <c r="AN37" i="1"/>
  <c r="AF38" i="1"/>
  <c r="AK38" i="1"/>
  <c r="AL38" i="1"/>
  <c r="BA38" i="1"/>
  <c r="AN38" i="1"/>
  <c r="AF39" i="1"/>
  <c r="AK39" i="1"/>
  <c r="AL39" i="1"/>
  <c r="BA39" i="1"/>
  <c r="AN39" i="1"/>
  <c r="AF40" i="1"/>
  <c r="AK40" i="1"/>
  <c r="AL40" i="1"/>
  <c r="BA40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AF41" i="1"/>
  <c r="BH41" i="1"/>
  <c r="AF42" i="1"/>
  <c r="BH42" i="1"/>
  <c r="AF43" i="1"/>
  <c r="BH43" i="1"/>
  <c r="AF44" i="1"/>
  <c r="BH44" i="1"/>
  <c r="AF45" i="1"/>
  <c r="BH45" i="1"/>
  <c r="AF46" i="1"/>
  <c r="BH46" i="1"/>
  <c r="AF47" i="1"/>
  <c r="BH47" i="1"/>
  <c r="AF48" i="1"/>
  <c r="BH48" i="1"/>
  <c r="AF49" i="1"/>
  <c r="BH49" i="1"/>
  <c r="AF50" i="1"/>
  <c r="BH50" i="1"/>
  <c r="AF51" i="1"/>
  <c r="BH51" i="1"/>
  <c r="AF52" i="1"/>
  <c r="BH52" i="1"/>
  <c r="AF53" i="1"/>
  <c r="BH53" i="1"/>
  <c r="AF54" i="1"/>
  <c r="BH54" i="1"/>
  <c r="AF55" i="1"/>
  <c r="BH55" i="1"/>
  <c r="AF56" i="1"/>
  <c r="BH56" i="1"/>
  <c r="AF57" i="1"/>
  <c r="BH57" i="1"/>
  <c r="AF58" i="1"/>
  <c r="BH58" i="1"/>
  <c r="AF59" i="1"/>
  <c r="BH59" i="1"/>
  <c r="AF60" i="1"/>
  <c r="BH60" i="1"/>
  <c r="AF61" i="1"/>
  <c r="BH61" i="1"/>
  <c r="AF62" i="1"/>
  <c r="BH62" i="1"/>
  <c r="AF63" i="1"/>
  <c r="BH63" i="1"/>
  <c r="AF64" i="1"/>
  <c r="BH64" i="1"/>
  <c r="AF65" i="1"/>
  <c r="BH65" i="1"/>
  <c r="AF66" i="1"/>
  <c r="BH66" i="1"/>
  <c r="AF67" i="1"/>
  <c r="BH67" i="1"/>
  <c r="AF68" i="1"/>
  <c r="BH68" i="1"/>
  <c r="AF69" i="1"/>
  <c r="BH69" i="1"/>
  <c r="AF70" i="1"/>
  <c r="BH70" i="1"/>
  <c r="AF71" i="1"/>
  <c r="BH71" i="1"/>
  <c r="AF72" i="1"/>
  <c r="BH72" i="1"/>
  <c r="AF73" i="1"/>
  <c r="BH73" i="1"/>
  <c r="AF74" i="1"/>
  <c r="BH74" i="1"/>
  <c r="AF75" i="1"/>
  <c r="BH75" i="1"/>
  <c r="AF76" i="1"/>
  <c r="BH76" i="1"/>
  <c r="AF77" i="1"/>
  <c r="BH77" i="1"/>
  <c r="AF78" i="1"/>
  <c r="BH78" i="1"/>
  <c r="AF79" i="1"/>
  <c r="BH79" i="1"/>
  <c r="AF80" i="1"/>
  <c r="BH80" i="1"/>
  <c r="AF81" i="1"/>
  <c r="BH81" i="1"/>
  <c r="AF82" i="1"/>
  <c r="BH82" i="1"/>
  <c r="AF83" i="1"/>
  <c r="BH83" i="1"/>
  <c r="AF84" i="1"/>
  <c r="BH84" i="1"/>
  <c r="AF85" i="1"/>
  <c r="BH85" i="1"/>
  <c r="AF86" i="1"/>
  <c r="BH86" i="1"/>
  <c r="AF87" i="1"/>
  <c r="BH87" i="1"/>
  <c r="AF88" i="1"/>
  <c r="BH88" i="1"/>
  <c r="AF89" i="1"/>
  <c r="BH89" i="1"/>
  <c r="AF90" i="1"/>
  <c r="BH90" i="1"/>
  <c r="AF91" i="1"/>
  <c r="BH91" i="1"/>
  <c r="AF92" i="1"/>
  <c r="BH92" i="1"/>
  <c r="AF93" i="1"/>
  <c r="BH93" i="1"/>
  <c r="AF94" i="1"/>
  <c r="BH94" i="1"/>
  <c r="AF95" i="1"/>
  <c r="BH95" i="1"/>
  <c r="AF96" i="1"/>
  <c r="BH96" i="1"/>
  <c r="AF97" i="1"/>
  <c r="BH97" i="1"/>
  <c r="AF98" i="1"/>
  <c r="BH98" i="1"/>
  <c r="AF99" i="1"/>
  <c r="BH99" i="1"/>
  <c r="AF100" i="1"/>
  <c r="BH100" i="1"/>
  <c r="AF101" i="1"/>
  <c r="BH101" i="1"/>
  <c r="AF102" i="1"/>
  <c r="BH102" i="1"/>
  <c r="AF103" i="1"/>
  <c r="BH103" i="1"/>
  <c r="AF104" i="1"/>
  <c r="BH104" i="1"/>
  <c r="AF105" i="1"/>
  <c r="BH105" i="1"/>
  <c r="AF106" i="1"/>
  <c r="BH106" i="1"/>
  <c r="AF107" i="1"/>
  <c r="BH107" i="1"/>
  <c r="AF108" i="1"/>
  <c r="BH108" i="1"/>
  <c r="AF109" i="1"/>
  <c r="BH109" i="1"/>
  <c r="AF110" i="1"/>
  <c r="BH110" i="1"/>
  <c r="AF111" i="1"/>
  <c r="BH111" i="1"/>
  <c r="AF112" i="1"/>
  <c r="BH112" i="1"/>
  <c r="AF113" i="1"/>
  <c r="BH113" i="1"/>
  <c r="AF114" i="1"/>
  <c r="BH114" i="1"/>
  <c r="AF115" i="1"/>
  <c r="BH115" i="1"/>
  <c r="AF116" i="1"/>
  <c r="BH116" i="1"/>
  <c r="BH117" i="1"/>
  <c r="T21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T20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T19" i="1"/>
  <c r="BI116" i="1"/>
  <c r="BA116" i="1"/>
  <c r="AZ116" i="1"/>
  <c r="AY116" i="1"/>
  <c r="AX116" i="1"/>
  <c r="AW116" i="1"/>
  <c r="AV116" i="1"/>
  <c r="AT116" i="1"/>
  <c r="AS116" i="1"/>
  <c r="AR116" i="1"/>
  <c r="AP116" i="1"/>
  <c r="AO116" i="1"/>
  <c r="AQ116" i="1"/>
  <c r="AL116" i="1"/>
  <c r="AK116" i="1"/>
  <c r="AM116" i="1"/>
  <c r="AJ116" i="1"/>
  <c r="AH116" i="1"/>
  <c r="AG116" i="1"/>
  <c r="AI116" i="1"/>
  <c r="BJ116" i="1"/>
  <c r="M116" i="1"/>
  <c r="L116" i="1"/>
  <c r="BA115" i="1"/>
  <c r="AZ115" i="1"/>
  <c r="AY115" i="1"/>
  <c r="AX115" i="1"/>
  <c r="AW115" i="1"/>
  <c r="AV115" i="1"/>
  <c r="AT115" i="1"/>
  <c r="AS115" i="1"/>
  <c r="AR115" i="1"/>
  <c r="AP115" i="1"/>
  <c r="AO115" i="1"/>
  <c r="AQ115" i="1"/>
  <c r="AL115" i="1"/>
  <c r="AK115" i="1"/>
  <c r="AM115" i="1"/>
  <c r="AJ115" i="1"/>
  <c r="AH115" i="1"/>
  <c r="AG115" i="1"/>
  <c r="AI115" i="1"/>
  <c r="M115" i="1"/>
  <c r="L115" i="1"/>
  <c r="BA114" i="1"/>
  <c r="AZ114" i="1"/>
  <c r="AY114" i="1"/>
  <c r="AX114" i="1"/>
  <c r="AW114" i="1"/>
  <c r="AV114" i="1"/>
  <c r="AT114" i="1"/>
  <c r="AS114" i="1"/>
  <c r="AR114" i="1"/>
  <c r="AO114" i="1"/>
  <c r="AQ114" i="1"/>
  <c r="AP114" i="1"/>
  <c r="BB114" i="1"/>
  <c r="AK114" i="1"/>
  <c r="AM114" i="1"/>
  <c r="AL114" i="1"/>
  <c r="AJ114" i="1"/>
  <c r="AG114" i="1"/>
  <c r="AI114" i="1"/>
  <c r="AH114" i="1"/>
  <c r="BI114" i="1"/>
  <c r="M114" i="1"/>
  <c r="L114" i="1"/>
  <c r="BE113" i="1"/>
  <c r="BA113" i="1"/>
  <c r="AZ113" i="1"/>
  <c r="AY113" i="1"/>
  <c r="AX113" i="1"/>
  <c r="AW113" i="1"/>
  <c r="AV113" i="1"/>
  <c r="AT113" i="1"/>
  <c r="AS113" i="1"/>
  <c r="AR113" i="1"/>
  <c r="AP113" i="1"/>
  <c r="AO113" i="1"/>
  <c r="BB113" i="1"/>
  <c r="AL113" i="1"/>
  <c r="AK113" i="1"/>
  <c r="AM113" i="1"/>
  <c r="AJ113" i="1"/>
  <c r="AH113" i="1"/>
  <c r="AG113" i="1"/>
  <c r="AI113" i="1"/>
  <c r="BD113" i="1"/>
  <c r="M113" i="1"/>
  <c r="L113" i="1"/>
  <c r="BA112" i="1"/>
  <c r="AZ112" i="1"/>
  <c r="AY112" i="1"/>
  <c r="AX112" i="1"/>
  <c r="AW112" i="1"/>
  <c r="AV112" i="1"/>
  <c r="AT112" i="1"/>
  <c r="AS112" i="1"/>
  <c r="AR112" i="1"/>
  <c r="AP112" i="1"/>
  <c r="AO112" i="1"/>
  <c r="AQ112" i="1"/>
  <c r="AL112" i="1"/>
  <c r="AK112" i="1"/>
  <c r="AM112" i="1"/>
  <c r="AJ112" i="1"/>
  <c r="AH112" i="1"/>
  <c r="AG112" i="1"/>
  <c r="AI112" i="1"/>
  <c r="M112" i="1"/>
  <c r="L112" i="1"/>
  <c r="BK111" i="1"/>
  <c r="BJ111" i="1"/>
  <c r="BC111" i="1"/>
  <c r="BA111" i="1"/>
  <c r="AZ111" i="1"/>
  <c r="AY111" i="1"/>
  <c r="AX111" i="1"/>
  <c r="AW111" i="1"/>
  <c r="AV111" i="1"/>
  <c r="AT111" i="1"/>
  <c r="AS111" i="1"/>
  <c r="AR111" i="1"/>
  <c r="AP111" i="1"/>
  <c r="AO111" i="1"/>
  <c r="AQ111" i="1"/>
  <c r="AL111" i="1"/>
  <c r="AK111" i="1"/>
  <c r="AM111" i="1"/>
  <c r="AJ111" i="1"/>
  <c r="AH111" i="1"/>
  <c r="AG111" i="1"/>
  <c r="AI111" i="1"/>
  <c r="M111" i="1"/>
  <c r="L111" i="1"/>
  <c r="BD110" i="1"/>
  <c r="BA110" i="1"/>
  <c r="AZ110" i="1"/>
  <c r="AY110" i="1"/>
  <c r="AX110" i="1"/>
  <c r="AW110" i="1"/>
  <c r="AV110" i="1"/>
  <c r="AT110" i="1"/>
  <c r="AS110" i="1"/>
  <c r="AR110" i="1"/>
  <c r="AO110" i="1"/>
  <c r="AQ110" i="1"/>
  <c r="AP110" i="1"/>
  <c r="BB110" i="1"/>
  <c r="AK110" i="1"/>
  <c r="AM110" i="1"/>
  <c r="AL110" i="1"/>
  <c r="AJ110" i="1"/>
  <c r="AG110" i="1"/>
  <c r="AI110" i="1"/>
  <c r="AH110" i="1"/>
  <c r="BI110" i="1"/>
  <c r="M110" i="1"/>
  <c r="L110" i="1"/>
  <c r="BA109" i="1"/>
  <c r="AZ109" i="1"/>
  <c r="AY109" i="1"/>
  <c r="AX109" i="1"/>
  <c r="AW109" i="1"/>
  <c r="AV109" i="1"/>
  <c r="AT109" i="1"/>
  <c r="AS109" i="1"/>
  <c r="AR109" i="1"/>
  <c r="AO109" i="1"/>
  <c r="AQ109" i="1"/>
  <c r="AP109" i="1"/>
  <c r="BB109" i="1"/>
  <c r="AK109" i="1"/>
  <c r="AM109" i="1"/>
  <c r="AL109" i="1"/>
  <c r="AJ109" i="1"/>
  <c r="AG109" i="1"/>
  <c r="AI109" i="1"/>
  <c r="AH109" i="1"/>
  <c r="BD109" i="1"/>
  <c r="M109" i="1"/>
  <c r="L109" i="1"/>
  <c r="AO108" i="1"/>
  <c r="BB108" i="1"/>
  <c r="BA108" i="1"/>
  <c r="AZ108" i="1"/>
  <c r="AY108" i="1"/>
  <c r="AX108" i="1"/>
  <c r="AW108" i="1"/>
  <c r="AV108" i="1"/>
  <c r="AT108" i="1"/>
  <c r="AS108" i="1"/>
  <c r="AR108" i="1"/>
  <c r="AP108" i="1"/>
  <c r="AQ108" i="1"/>
  <c r="AL108" i="1"/>
  <c r="AK108" i="1"/>
  <c r="AM108" i="1"/>
  <c r="AJ108" i="1"/>
  <c r="AH108" i="1"/>
  <c r="AG108" i="1"/>
  <c r="AI108" i="1"/>
  <c r="BJ108" i="1"/>
  <c r="M108" i="1"/>
  <c r="L108" i="1"/>
  <c r="BK107" i="1"/>
  <c r="BC107" i="1"/>
  <c r="BA107" i="1"/>
  <c r="AZ107" i="1"/>
  <c r="AY107" i="1"/>
  <c r="AX107" i="1"/>
  <c r="AW107" i="1"/>
  <c r="AV107" i="1"/>
  <c r="AT107" i="1"/>
  <c r="AS107" i="1"/>
  <c r="AR107" i="1"/>
  <c r="AP107" i="1"/>
  <c r="AO107" i="1"/>
  <c r="AQ107" i="1"/>
  <c r="AL107" i="1"/>
  <c r="AK107" i="1"/>
  <c r="AM107" i="1"/>
  <c r="AJ107" i="1"/>
  <c r="AH107" i="1"/>
  <c r="AG107" i="1"/>
  <c r="AI107" i="1"/>
  <c r="M107" i="1"/>
  <c r="L107" i="1"/>
  <c r="BD106" i="1"/>
  <c r="BA106" i="1"/>
  <c r="AZ106" i="1"/>
  <c r="AY106" i="1"/>
  <c r="AX106" i="1"/>
  <c r="AW106" i="1"/>
  <c r="AV106" i="1"/>
  <c r="AT106" i="1"/>
  <c r="AS106" i="1"/>
  <c r="AR106" i="1"/>
  <c r="AO106" i="1"/>
  <c r="AQ106" i="1"/>
  <c r="AP106" i="1"/>
  <c r="BB106" i="1"/>
  <c r="AK106" i="1"/>
  <c r="AM106" i="1"/>
  <c r="AL106" i="1"/>
  <c r="AJ106" i="1"/>
  <c r="AG106" i="1"/>
  <c r="AI106" i="1"/>
  <c r="AH106" i="1"/>
  <c r="BI106" i="1"/>
  <c r="M106" i="1"/>
  <c r="L106" i="1"/>
  <c r="BA105" i="1"/>
  <c r="AZ105" i="1"/>
  <c r="AY105" i="1"/>
  <c r="AX105" i="1"/>
  <c r="AW105" i="1"/>
  <c r="AV105" i="1"/>
  <c r="AT105" i="1"/>
  <c r="AS105" i="1"/>
  <c r="AR105" i="1"/>
  <c r="AO105" i="1"/>
  <c r="AQ105" i="1"/>
  <c r="AP105" i="1"/>
  <c r="BB105" i="1"/>
  <c r="AK105" i="1"/>
  <c r="AM105" i="1"/>
  <c r="AL105" i="1"/>
  <c r="AJ105" i="1"/>
  <c r="AG105" i="1"/>
  <c r="AI105" i="1"/>
  <c r="AH105" i="1"/>
  <c r="BD105" i="1"/>
  <c r="M105" i="1"/>
  <c r="L105" i="1"/>
  <c r="BA104" i="1"/>
  <c r="AZ104" i="1"/>
  <c r="AY104" i="1"/>
  <c r="AX104" i="1"/>
  <c r="AW104" i="1"/>
  <c r="AV104" i="1"/>
  <c r="AT104" i="1"/>
  <c r="AS104" i="1"/>
  <c r="AR104" i="1"/>
  <c r="AP104" i="1"/>
  <c r="AO104" i="1"/>
  <c r="AQ104" i="1"/>
  <c r="AL104" i="1"/>
  <c r="AK104" i="1"/>
  <c r="AM104" i="1"/>
  <c r="AJ104" i="1"/>
  <c r="AH104" i="1"/>
  <c r="AG104" i="1"/>
  <c r="AI104" i="1"/>
  <c r="M104" i="1"/>
  <c r="L104" i="1"/>
  <c r="BJ103" i="1"/>
  <c r="AO103" i="1"/>
  <c r="BB103" i="1"/>
  <c r="BA103" i="1"/>
  <c r="AZ103" i="1"/>
  <c r="AY103" i="1"/>
  <c r="AX103" i="1"/>
  <c r="AW103" i="1"/>
  <c r="AV103" i="1"/>
  <c r="AT103" i="1"/>
  <c r="AS103" i="1"/>
  <c r="AR103" i="1"/>
  <c r="AP103" i="1"/>
  <c r="AQ103" i="1"/>
  <c r="AL103" i="1"/>
  <c r="AK103" i="1"/>
  <c r="AM103" i="1"/>
  <c r="AJ103" i="1"/>
  <c r="AH103" i="1"/>
  <c r="AG103" i="1"/>
  <c r="AI103" i="1"/>
  <c r="M103" i="1"/>
  <c r="L103" i="1"/>
  <c r="BK102" i="1"/>
  <c r="BD102" i="1"/>
  <c r="BC102" i="1"/>
  <c r="BA102" i="1"/>
  <c r="AZ102" i="1"/>
  <c r="AY102" i="1"/>
  <c r="AX102" i="1"/>
  <c r="AW102" i="1"/>
  <c r="AV102" i="1"/>
  <c r="AT102" i="1"/>
  <c r="AS102" i="1"/>
  <c r="AR102" i="1"/>
  <c r="AP102" i="1"/>
  <c r="AO102" i="1"/>
  <c r="BB102" i="1"/>
  <c r="AL102" i="1"/>
  <c r="AK102" i="1"/>
  <c r="AM102" i="1"/>
  <c r="AJ102" i="1"/>
  <c r="AH102" i="1"/>
  <c r="AG102" i="1"/>
  <c r="AI102" i="1"/>
  <c r="BI102" i="1"/>
  <c r="M102" i="1"/>
  <c r="L102" i="1"/>
  <c r="BD101" i="1"/>
  <c r="BA101" i="1"/>
  <c r="AZ101" i="1"/>
  <c r="AY101" i="1"/>
  <c r="AX101" i="1"/>
  <c r="AW101" i="1"/>
  <c r="AV101" i="1"/>
  <c r="AT101" i="1"/>
  <c r="AS101" i="1"/>
  <c r="AR101" i="1"/>
  <c r="AP101" i="1"/>
  <c r="AO101" i="1"/>
  <c r="BB101" i="1"/>
  <c r="AL101" i="1"/>
  <c r="AK101" i="1"/>
  <c r="AM101" i="1"/>
  <c r="AJ101" i="1"/>
  <c r="AH101" i="1"/>
  <c r="AG101" i="1"/>
  <c r="AI101" i="1"/>
  <c r="M101" i="1"/>
  <c r="L101" i="1"/>
  <c r="BJ100" i="1"/>
  <c r="AO100" i="1"/>
  <c r="BB100" i="1"/>
  <c r="BA100" i="1"/>
  <c r="AZ100" i="1"/>
  <c r="AY100" i="1"/>
  <c r="AX100" i="1"/>
  <c r="AW100" i="1"/>
  <c r="AV100" i="1"/>
  <c r="AT100" i="1"/>
  <c r="AS100" i="1"/>
  <c r="AR100" i="1"/>
  <c r="AP100" i="1"/>
  <c r="AQ100" i="1"/>
  <c r="AL100" i="1"/>
  <c r="AK100" i="1"/>
  <c r="AM100" i="1"/>
  <c r="AJ100" i="1"/>
  <c r="AH100" i="1"/>
  <c r="AG100" i="1"/>
  <c r="AI100" i="1"/>
  <c r="BI100" i="1"/>
  <c r="M100" i="1"/>
  <c r="L100" i="1"/>
  <c r="BK99" i="1"/>
  <c r="BC99" i="1"/>
  <c r="BA99" i="1"/>
  <c r="AZ99" i="1"/>
  <c r="AY99" i="1"/>
  <c r="AX99" i="1"/>
  <c r="AW99" i="1"/>
  <c r="AV99" i="1"/>
  <c r="AT99" i="1"/>
  <c r="AS99" i="1"/>
  <c r="AR99" i="1"/>
  <c r="AP99" i="1"/>
  <c r="AO99" i="1"/>
  <c r="AQ99" i="1"/>
  <c r="AL99" i="1"/>
  <c r="AK99" i="1"/>
  <c r="AM99" i="1"/>
  <c r="AJ99" i="1"/>
  <c r="AH99" i="1"/>
  <c r="AG99" i="1"/>
  <c r="AI99" i="1"/>
  <c r="M99" i="1"/>
  <c r="L99" i="1"/>
  <c r="BD98" i="1"/>
  <c r="BA98" i="1"/>
  <c r="AZ98" i="1"/>
  <c r="AY98" i="1"/>
  <c r="AX98" i="1"/>
  <c r="AW98" i="1"/>
  <c r="AV98" i="1"/>
  <c r="AT98" i="1"/>
  <c r="AS98" i="1"/>
  <c r="AR98" i="1"/>
  <c r="AO98" i="1"/>
  <c r="AQ98" i="1"/>
  <c r="AP98" i="1"/>
  <c r="BB98" i="1"/>
  <c r="AK98" i="1"/>
  <c r="AM98" i="1"/>
  <c r="AL98" i="1"/>
  <c r="AJ98" i="1"/>
  <c r="AG98" i="1"/>
  <c r="AI98" i="1"/>
  <c r="AH98" i="1"/>
  <c r="BI98" i="1"/>
  <c r="M98" i="1"/>
  <c r="L98" i="1"/>
  <c r="BA97" i="1"/>
  <c r="AZ97" i="1"/>
  <c r="AY97" i="1"/>
  <c r="AX97" i="1"/>
  <c r="AW97" i="1"/>
  <c r="AV97" i="1"/>
  <c r="AT97" i="1"/>
  <c r="AS97" i="1"/>
  <c r="AR97" i="1"/>
  <c r="AO97" i="1"/>
  <c r="AQ97" i="1"/>
  <c r="AP97" i="1"/>
  <c r="BB97" i="1"/>
  <c r="AK97" i="1"/>
  <c r="AM97" i="1"/>
  <c r="AL97" i="1"/>
  <c r="AJ97" i="1"/>
  <c r="AG97" i="1"/>
  <c r="AI97" i="1"/>
  <c r="AH97" i="1"/>
  <c r="BD97" i="1"/>
  <c r="M97" i="1"/>
  <c r="L97" i="1"/>
  <c r="BA96" i="1"/>
  <c r="AZ96" i="1"/>
  <c r="AY96" i="1"/>
  <c r="AX96" i="1"/>
  <c r="AW96" i="1"/>
  <c r="AV96" i="1"/>
  <c r="AT96" i="1"/>
  <c r="AS96" i="1"/>
  <c r="AR96" i="1"/>
  <c r="AP96" i="1"/>
  <c r="AO96" i="1"/>
  <c r="AQ96" i="1"/>
  <c r="AL96" i="1"/>
  <c r="AK96" i="1"/>
  <c r="AM96" i="1"/>
  <c r="AJ96" i="1"/>
  <c r="AH96" i="1"/>
  <c r="AG96" i="1"/>
  <c r="AI96" i="1"/>
  <c r="M96" i="1"/>
  <c r="L96" i="1"/>
  <c r="BJ95" i="1"/>
  <c r="AO95" i="1"/>
  <c r="BB95" i="1"/>
  <c r="BA95" i="1"/>
  <c r="AZ95" i="1"/>
  <c r="AY95" i="1"/>
  <c r="AX95" i="1"/>
  <c r="AW95" i="1"/>
  <c r="AV95" i="1"/>
  <c r="AT95" i="1"/>
  <c r="AS95" i="1"/>
  <c r="AR95" i="1"/>
  <c r="AP95" i="1"/>
  <c r="AQ95" i="1"/>
  <c r="AL95" i="1"/>
  <c r="AK95" i="1"/>
  <c r="AM95" i="1"/>
  <c r="AJ95" i="1"/>
  <c r="AH95" i="1"/>
  <c r="AG95" i="1"/>
  <c r="AI95" i="1"/>
  <c r="M95" i="1"/>
  <c r="L95" i="1"/>
  <c r="BK94" i="1"/>
  <c r="BD94" i="1"/>
  <c r="BC94" i="1"/>
  <c r="BA94" i="1"/>
  <c r="AZ94" i="1"/>
  <c r="AY94" i="1"/>
  <c r="AX94" i="1"/>
  <c r="AW94" i="1"/>
  <c r="AV94" i="1"/>
  <c r="AT94" i="1"/>
  <c r="AS94" i="1"/>
  <c r="AR94" i="1"/>
  <c r="AP94" i="1"/>
  <c r="AO94" i="1"/>
  <c r="BB94" i="1"/>
  <c r="AL94" i="1"/>
  <c r="AK94" i="1"/>
  <c r="AM94" i="1"/>
  <c r="AJ94" i="1"/>
  <c r="AH94" i="1"/>
  <c r="AG94" i="1"/>
  <c r="AI94" i="1"/>
  <c r="BI94" i="1"/>
  <c r="M94" i="1"/>
  <c r="L94" i="1"/>
  <c r="BD93" i="1"/>
  <c r="BA93" i="1"/>
  <c r="AZ93" i="1"/>
  <c r="AY93" i="1"/>
  <c r="AX93" i="1"/>
  <c r="AW93" i="1"/>
  <c r="AV93" i="1"/>
  <c r="AT93" i="1"/>
  <c r="AS93" i="1"/>
  <c r="AR93" i="1"/>
  <c r="AP93" i="1"/>
  <c r="AO93" i="1"/>
  <c r="BB93" i="1"/>
  <c r="AL93" i="1"/>
  <c r="AK93" i="1"/>
  <c r="AM93" i="1"/>
  <c r="AJ93" i="1"/>
  <c r="AH93" i="1"/>
  <c r="AG93" i="1"/>
  <c r="AI93" i="1"/>
  <c r="M93" i="1"/>
  <c r="L93" i="1"/>
  <c r="BJ92" i="1"/>
  <c r="AO92" i="1"/>
  <c r="BB92" i="1"/>
  <c r="BA92" i="1"/>
  <c r="AZ92" i="1"/>
  <c r="AY92" i="1"/>
  <c r="AX92" i="1"/>
  <c r="AW92" i="1"/>
  <c r="AV92" i="1"/>
  <c r="AT92" i="1"/>
  <c r="AS92" i="1"/>
  <c r="AR92" i="1"/>
  <c r="AP92" i="1"/>
  <c r="AQ92" i="1"/>
  <c r="AL92" i="1"/>
  <c r="AK92" i="1"/>
  <c r="AM92" i="1"/>
  <c r="AJ92" i="1"/>
  <c r="AH92" i="1"/>
  <c r="AG92" i="1"/>
  <c r="AI92" i="1"/>
  <c r="BI92" i="1"/>
  <c r="M92" i="1"/>
  <c r="L92" i="1"/>
  <c r="BK91" i="1"/>
  <c r="BC91" i="1"/>
  <c r="BA91" i="1"/>
  <c r="AZ91" i="1"/>
  <c r="AY91" i="1"/>
  <c r="AX91" i="1"/>
  <c r="AW91" i="1"/>
  <c r="AV91" i="1"/>
  <c r="AT91" i="1"/>
  <c r="AS91" i="1"/>
  <c r="AR91" i="1"/>
  <c r="AP91" i="1"/>
  <c r="AO91" i="1"/>
  <c r="AQ91" i="1"/>
  <c r="AL91" i="1"/>
  <c r="AK91" i="1"/>
  <c r="AM91" i="1"/>
  <c r="AJ91" i="1"/>
  <c r="AH91" i="1"/>
  <c r="AG91" i="1"/>
  <c r="AI91" i="1"/>
  <c r="M91" i="1"/>
  <c r="L91" i="1"/>
  <c r="BD90" i="1"/>
  <c r="BA90" i="1"/>
  <c r="AZ90" i="1"/>
  <c r="AY90" i="1"/>
  <c r="AX90" i="1"/>
  <c r="AW90" i="1"/>
  <c r="AV90" i="1"/>
  <c r="AT90" i="1"/>
  <c r="AS90" i="1"/>
  <c r="AR90" i="1"/>
  <c r="AO90" i="1"/>
  <c r="AQ90" i="1"/>
  <c r="AP90" i="1"/>
  <c r="BB90" i="1"/>
  <c r="AK90" i="1"/>
  <c r="AM90" i="1"/>
  <c r="AL90" i="1"/>
  <c r="AJ90" i="1"/>
  <c r="AG90" i="1"/>
  <c r="AI90" i="1"/>
  <c r="AH90" i="1"/>
  <c r="BI90" i="1"/>
  <c r="M90" i="1"/>
  <c r="L90" i="1"/>
  <c r="BA89" i="1"/>
  <c r="AZ89" i="1"/>
  <c r="AY89" i="1"/>
  <c r="AX89" i="1"/>
  <c r="AW89" i="1"/>
  <c r="AV89" i="1"/>
  <c r="AT89" i="1"/>
  <c r="AS89" i="1"/>
  <c r="AR89" i="1"/>
  <c r="AO89" i="1"/>
  <c r="AQ89" i="1"/>
  <c r="AP89" i="1"/>
  <c r="BB89" i="1"/>
  <c r="AK89" i="1"/>
  <c r="AM89" i="1"/>
  <c r="AL89" i="1"/>
  <c r="AJ89" i="1"/>
  <c r="AG89" i="1"/>
  <c r="AI89" i="1"/>
  <c r="AH89" i="1"/>
  <c r="BD89" i="1"/>
  <c r="M89" i="1"/>
  <c r="L89" i="1"/>
  <c r="BA88" i="1"/>
  <c r="AZ88" i="1"/>
  <c r="AY88" i="1"/>
  <c r="AX88" i="1"/>
  <c r="AW88" i="1"/>
  <c r="AV88" i="1"/>
  <c r="AT88" i="1"/>
  <c r="AS88" i="1"/>
  <c r="AR88" i="1"/>
  <c r="AP88" i="1"/>
  <c r="AO88" i="1"/>
  <c r="AQ88" i="1"/>
  <c r="AL88" i="1"/>
  <c r="AK88" i="1"/>
  <c r="AM88" i="1"/>
  <c r="AJ88" i="1"/>
  <c r="AH88" i="1"/>
  <c r="AG88" i="1"/>
  <c r="AI88" i="1"/>
  <c r="M88" i="1"/>
  <c r="L88" i="1"/>
  <c r="BJ87" i="1"/>
  <c r="AO87" i="1"/>
  <c r="BB87" i="1"/>
  <c r="BA87" i="1"/>
  <c r="AZ87" i="1"/>
  <c r="AY87" i="1"/>
  <c r="AX87" i="1"/>
  <c r="AW87" i="1"/>
  <c r="AV87" i="1"/>
  <c r="AT87" i="1"/>
  <c r="AS87" i="1"/>
  <c r="AR87" i="1"/>
  <c r="AP87" i="1"/>
  <c r="AQ87" i="1"/>
  <c r="AL87" i="1"/>
  <c r="AK87" i="1"/>
  <c r="AM87" i="1"/>
  <c r="AJ87" i="1"/>
  <c r="AH87" i="1"/>
  <c r="AG87" i="1"/>
  <c r="AI87" i="1"/>
  <c r="M87" i="1"/>
  <c r="L87" i="1"/>
  <c r="BK86" i="1"/>
  <c r="BD86" i="1"/>
  <c r="BC86" i="1"/>
  <c r="BA86" i="1"/>
  <c r="AZ86" i="1"/>
  <c r="AY86" i="1"/>
  <c r="AX86" i="1"/>
  <c r="AW86" i="1"/>
  <c r="AV86" i="1"/>
  <c r="AT86" i="1"/>
  <c r="AS86" i="1"/>
  <c r="AR86" i="1"/>
  <c r="AP86" i="1"/>
  <c r="AO86" i="1"/>
  <c r="BB86" i="1"/>
  <c r="AL86" i="1"/>
  <c r="AK86" i="1"/>
  <c r="AM86" i="1"/>
  <c r="AJ86" i="1"/>
  <c r="AH86" i="1"/>
  <c r="AG86" i="1"/>
  <c r="AI86" i="1"/>
  <c r="BI86" i="1"/>
  <c r="M86" i="1"/>
  <c r="L86" i="1"/>
  <c r="BD85" i="1"/>
  <c r="BA85" i="1"/>
  <c r="AZ85" i="1"/>
  <c r="AY85" i="1"/>
  <c r="AX85" i="1"/>
  <c r="AW85" i="1"/>
  <c r="AV85" i="1"/>
  <c r="AT85" i="1"/>
  <c r="AS85" i="1"/>
  <c r="AR85" i="1"/>
  <c r="AP85" i="1"/>
  <c r="AO85" i="1"/>
  <c r="BB85" i="1"/>
  <c r="AL85" i="1"/>
  <c r="AK85" i="1"/>
  <c r="AM85" i="1"/>
  <c r="AJ85" i="1"/>
  <c r="AH85" i="1"/>
  <c r="AG85" i="1"/>
  <c r="AI85" i="1"/>
  <c r="M85" i="1"/>
  <c r="L85" i="1"/>
  <c r="BJ84" i="1"/>
  <c r="AO84" i="1"/>
  <c r="BB84" i="1"/>
  <c r="BA84" i="1"/>
  <c r="AZ84" i="1"/>
  <c r="AY84" i="1"/>
  <c r="AX84" i="1"/>
  <c r="AW84" i="1"/>
  <c r="AV84" i="1"/>
  <c r="AT84" i="1"/>
  <c r="AS84" i="1"/>
  <c r="AR84" i="1"/>
  <c r="AP84" i="1"/>
  <c r="AQ84" i="1"/>
  <c r="AL84" i="1"/>
  <c r="AK84" i="1"/>
  <c r="AM84" i="1"/>
  <c r="AJ84" i="1"/>
  <c r="AH84" i="1"/>
  <c r="AG84" i="1"/>
  <c r="AI84" i="1"/>
  <c r="BI84" i="1"/>
  <c r="M84" i="1"/>
  <c r="L84" i="1"/>
  <c r="BK83" i="1"/>
  <c r="BJ83" i="1"/>
  <c r="BC83" i="1"/>
  <c r="BA83" i="1"/>
  <c r="AZ83" i="1"/>
  <c r="AY83" i="1"/>
  <c r="AX83" i="1"/>
  <c r="AW83" i="1"/>
  <c r="AV83" i="1"/>
  <c r="AT83" i="1"/>
  <c r="AS83" i="1"/>
  <c r="AR83" i="1"/>
  <c r="AP83" i="1"/>
  <c r="AO83" i="1"/>
  <c r="AQ83" i="1"/>
  <c r="AL83" i="1"/>
  <c r="AK83" i="1"/>
  <c r="AM83" i="1"/>
  <c r="AJ83" i="1"/>
  <c r="AH83" i="1"/>
  <c r="AG83" i="1"/>
  <c r="AI83" i="1"/>
  <c r="M83" i="1"/>
  <c r="L83" i="1"/>
  <c r="BK82" i="1"/>
  <c r="BD82" i="1"/>
  <c r="BC82" i="1"/>
  <c r="BA82" i="1"/>
  <c r="AZ82" i="1"/>
  <c r="AY82" i="1"/>
  <c r="AX82" i="1"/>
  <c r="AW82" i="1"/>
  <c r="AV82" i="1"/>
  <c r="AT82" i="1"/>
  <c r="AS82" i="1"/>
  <c r="AR82" i="1"/>
  <c r="AO82" i="1"/>
  <c r="AQ82" i="1"/>
  <c r="AP82" i="1"/>
  <c r="BB82" i="1"/>
  <c r="AK82" i="1"/>
  <c r="AM82" i="1"/>
  <c r="AL82" i="1"/>
  <c r="AJ82" i="1"/>
  <c r="AG82" i="1"/>
  <c r="AI82" i="1"/>
  <c r="AH82" i="1"/>
  <c r="BI82" i="1"/>
  <c r="M82" i="1"/>
  <c r="L82" i="1"/>
  <c r="BA81" i="1"/>
  <c r="AZ81" i="1"/>
  <c r="AY81" i="1"/>
  <c r="AX81" i="1"/>
  <c r="AW81" i="1"/>
  <c r="AV81" i="1"/>
  <c r="AT81" i="1"/>
  <c r="AS81" i="1"/>
  <c r="AR81" i="1"/>
  <c r="AO81" i="1"/>
  <c r="AQ81" i="1"/>
  <c r="AP81" i="1"/>
  <c r="BB81" i="1"/>
  <c r="AK81" i="1"/>
  <c r="AM81" i="1"/>
  <c r="AL81" i="1"/>
  <c r="AJ81" i="1"/>
  <c r="AG81" i="1"/>
  <c r="AI81" i="1"/>
  <c r="AH81" i="1"/>
  <c r="BD81" i="1"/>
  <c r="M81" i="1"/>
  <c r="L81" i="1"/>
  <c r="BA80" i="1"/>
  <c r="AZ80" i="1"/>
  <c r="AY80" i="1"/>
  <c r="AX80" i="1"/>
  <c r="AW80" i="1"/>
  <c r="AV80" i="1"/>
  <c r="AT80" i="1"/>
  <c r="AS80" i="1"/>
  <c r="AR80" i="1"/>
  <c r="AP80" i="1"/>
  <c r="AO80" i="1"/>
  <c r="AQ80" i="1"/>
  <c r="AL80" i="1"/>
  <c r="AK80" i="1"/>
  <c r="AM80" i="1"/>
  <c r="AJ80" i="1"/>
  <c r="AH80" i="1"/>
  <c r="AG80" i="1"/>
  <c r="AI80" i="1"/>
  <c r="M80" i="1"/>
  <c r="L80" i="1"/>
  <c r="BJ79" i="1"/>
  <c r="AO79" i="1"/>
  <c r="BB79" i="1"/>
  <c r="BA79" i="1"/>
  <c r="AZ79" i="1"/>
  <c r="AY79" i="1"/>
  <c r="AX79" i="1"/>
  <c r="AW79" i="1"/>
  <c r="AV79" i="1"/>
  <c r="AT79" i="1"/>
  <c r="AS79" i="1"/>
  <c r="AR79" i="1"/>
  <c r="AP79" i="1"/>
  <c r="AQ79" i="1"/>
  <c r="AL79" i="1"/>
  <c r="AK79" i="1"/>
  <c r="AM79" i="1"/>
  <c r="AJ79" i="1"/>
  <c r="AH79" i="1"/>
  <c r="AG79" i="1"/>
  <c r="AI79" i="1"/>
  <c r="M79" i="1"/>
  <c r="L79" i="1"/>
  <c r="BK78" i="1"/>
  <c r="BD78" i="1"/>
  <c r="BC78" i="1"/>
  <c r="BA78" i="1"/>
  <c r="AZ78" i="1"/>
  <c r="AY78" i="1"/>
  <c r="AX78" i="1"/>
  <c r="AW78" i="1"/>
  <c r="AV78" i="1"/>
  <c r="AT78" i="1"/>
  <c r="AS78" i="1"/>
  <c r="AR78" i="1"/>
  <c r="AP78" i="1"/>
  <c r="AO78" i="1"/>
  <c r="BB78" i="1"/>
  <c r="AL78" i="1"/>
  <c r="AK78" i="1"/>
  <c r="AM78" i="1"/>
  <c r="AJ78" i="1"/>
  <c r="AH78" i="1"/>
  <c r="AG78" i="1"/>
  <c r="AI78" i="1"/>
  <c r="BI78" i="1"/>
  <c r="M78" i="1"/>
  <c r="L78" i="1"/>
  <c r="BD77" i="1"/>
  <c r="BA77" i="1"/>
  <c r="AZ77" i="1"/>
  <c r="AY77" i="1"/>
  <c r="AX77" i="1"/>
  <c r="AW77" i="1"/>
  <c r="AV77" i="1"/>
  <c r="AT77" i="1"/>
  <c r="AS77" i="1"/>
  <c r="AR77" i="1"/>
  <c r="AP77" i="1"/>
  <c r="AO77" i="1"/>
  <c r="BB77" i="1"/>
  <c r="AL77" i="1"/>
  <c r="AK77" i="1"/>
  <c r="AM77" i="1"/>
  <c r="AJ77" i="1"/>
  <c r="AH77" i="1"/>
  <c r="AG77" i="1"/>
  <c r="AI77" i="1"/>
  <c r="M77" i="1"/>
  <c r="L77" i="1"/>
  <c r="BJ76" i="1"/>
  <c r="AO76" i="1"/>
  <c r="BB76" i="1"/>
  <c r="BA76" i="1"/>
  <c r="AZ76" i="1"/>
  <c r="AY76" i="1"/>
  <c r="AX76" i="1"/>
  <c r="AW76" i="1"/>
  <c r="AV76" i="1"/>
  <c r="AT76" i="1"/>
  <c r="AS76" i="1"/>
  <c r="AR76" i="1"/>
  <c r="AP76" i="1"/>
  <c r="AQ76" i="1"/>
  <c r="AL76" i="1"/>
  <c r="AK76" i="1"/>
  <c r="AM76" i="1"/>
  <c r="AJ76" i="1"/>
  <c r="AH76" i="1"/>
  <c r="AG76" i="1"/>
  <c r="AI76" i="1"/>
  <c r="BI76" i="1"/>
  <c r="M76" i="1"/>
  <c r="L76" i="1"/>
  <c r="BK75" i="1"/>
  <c r="BJ75" i="1"/>
  <c r="BC75" i="1"/>
  <c r="BA75" i="1"/>
  <c r="AZ75" i="1"/>
  <c r="AY75" i="1"/>
  <c r="AX75" i="1"/>
  <c r="AW75" i="1"/>
  <c r="AV75" i="1"/>
  <c r="AT75" i="1"/>
  <c r="AS75" i="1"/>
  <c r="AR75" i="1"/>
  <c r="AP75" i="1"/>
  <c r="AO75" i="1"/>
  <c r="AQ75" i="1"/>
  <c r="AL75" i="1"/>
  <c r="AK75" i="1"/>
  <c r="AM75" i="1"/>
  <c r="AJ75" i="1"/>
  <c r="AH75" i="1"/>
  <c r="AG75" i="1"/>
  <c r="AI75" i="1"/>
  <c r="M75" i="1"/>
  <c r="L75" i="1"/>
  <c r="BK74" i="1"/>
  <c r="BD74" i="1"/>
  <c r="BC74" i="1"/>
  <c r="BA74" i="1"/>
  <c r="AZ74" i="1"/>
  <c r="AY74" i="1"/>
  <c r="AX74" i="1"/>
  <c r="AW74" i="1"/>
  <c r="AV74" i="1"/>
  <c r="AT74" i="1"/>
  <c r="AS74" i="1"/>
  <c r="AR74" i="1"/>
  <c r="AO74" i="1"/>
  <c r="AQ74" i="1"/>
  <c r="AP74" i="1"/>
  <c r="BB74" i="1"/>
  <c r="AK74" i="1"/>
  <c r="AM74" i="1"/>
  <c r="AL74" i="1"/>
  <c r="AJ74" i="1"/>
  <c r="AG74" i="1"/>
  <c r="AI74" i="1"/>
  <c r="AH74" i="1"/>
  <c r="BI74" i="1"/>
  <c r="M74" i="1"/>
  <c r="L74" i="1"/>
  <c r="BA73" i="1"/>
  <c r="AZ73" i="1"/>
  <c r="AY73" i="1"/>
  <c r="AX73" i="1"/>
  <c r="AW73" i="1"/>
  <c r="AV73" i="1"/>
  <c r="AT73" i="1"/>
  <c r="AS73" i="1"/>
  <c r="AR73" i="1"/>
  <c r="AO73" i="1"/>
  <c r="AQ73" i="1"/>
  <c r="AP73" i="1"/>
  <c r="BB73" i="1"/>
  <c r="AK73" i="1"/>
  <c r="AM73" i="1"/>
  <c r="AL73" i="1"/>
  <c r="AJ73" i="1"/>
  <c r="AG73" i="1"/>
  <c r="AI73" i="1"/>
  <c r="AH73" i="1"/>
  <c r="BD73" i="1"/>
  <c r="M73" i="1"/>
  <c r="L73" i="1"/>
  <c r="BA72" i="1"/>
  <c r="AZ72" i="1"/>
  <c r="AY72" i="1"/>
  <c r="AX72" i="1"/>
  <c r="AW72" i="1"/>
  <c r="AV72" i="1"/>
  <c r="AT72" i="1"/>
  <c r="AS72" i="1"/>
  <c r="AR72" i="1"/>
  <c r="AP72" i="1"/>
  <c r="AO72" i="1"/>
  <c r="AQ72" i="1"/>
  <c r="AL72" i="1"/>
  <c r="AK72" i="1"/>
  <c r="AM72" i="1"/>
  <c r="AJ72" i="1"/>
  <c r="AH72" i="1"/>
  <c r="AG72" i="1"/>
  <c r="AI72" i="1"/>
  <c r="BJ72" i="1"/>
  <c r="M72" i="1"/>
  <c r="L72" i="1"/>
  <c r="BJ71" i="1"/>
  <c r="AO71" i="1"/>
  <c r="BB71" i="1"/>
  <c r="BA71" i="1"/>
  <c r="AZ71" i="1"/>
  <c r="AY71" i="1"/>
  <c r="AX71" i="1"/>
  <c r="AW71" i="1"/>
  <c r="AV71" i="1"/>
  <c r="AT71" i="1"/>
  <c r="AS71" i="1"/>
  <c r="AR71" i="1"/>
  <c r="AP71" i="1"/>
  <c r="AQ71" i="1"/>
  <c r="AL71" i="1"/>
  <c r="AK71" i="1"/>
  <c r="AM71" i="1"/>
  <c r="AJ71" i="1"/>
  <c r="AH71" i="1"/>
  <c r="AG71" i="1"/>
  <c r="AI71" i="1"/>
  <c r="M71" i="1"/>
  <c r="L71" i="1"/>
  <c r="BK70" i="1"/>
  <c r="BD70" i="1"/>
  <c r="BC70" i="1"/>
  <c r="BA70" i="1"/>
  <c r="AZ70" i="1"/>
  <c r="AY70" i="1"/>
  <c r="AX70" i="1"/>
  <c r="AW70" i="1"/>
  <c r="AV70" i="1"/>
  <c r="AT70" i="1"/>
  <c r="AS70" i="1"/>
  <c r="AR70" i="1"/>
  <c r="AP70" i="1"/>
  <c r="AO70" i="1"/>
  <c r="BB70" i="1"/>
  <c r="AL70" i="1"/>
  <c r="AK70" i="1"/>
  <c r="AM70" i="1"/>
  <c r="AJ70" i="1"/>
  <c r="AH70" i="1"/>
  <c r="AG70" i="1"/>
  <c r="AI70" i="1"/>
  <c r="BI70" i="1"/>
  <c r="M70" i="1"/>
  <c r="L70" i="1"/>
  <c r="BD69" i="1"/>
  <c r="BA69" i="1"/>
  <c r="AZ69" i="1"/>
  <c r="AY69" i="1"/>
  <c r="AX69" i="1"/>
  <c r="AW69" i="1"/>
  <c r="AV69" i="1"/>
  <c r="AT69" i="1"/>
  <c r="AS69" i="1"/>
  <c r="AR69" i="1"/>
  <c r="AP69" i="1"/>
  <c r="AO69" i="1"/>
  <c r="BB69" i="1"/>
  <c r="AL69" i="1"/>
  <c r="AK69" i="1"/>
  <c r="AM69" i="1"/>
  <c r="AJ69" i="1"/>
  <c r="AH69" i="1"/>
  <c r="AG69" i="1"/>
  <c r="AI69" i="1"/>
  <c r="M69" i="1"/>
  <c r="L69" i="1"/>
  <c r="BJ68" i="1"/>
  <c r="AO68" i="1"/>
  <c r="BB68" i="1"/>
  <c r="BA68" i="1"/>
  <c r="AZ68" i="1"/>
  <c r="AY68" i="1"/>
  <c r="AX68" i="1"/>
  <c r="AW68" i="1"/>
  <c r="AV68" i="1"/>
  <c r="AT68" i="1"/>
  <c r="AS68" i="1"/>
  <c r="AR68" i="1"/>
  <c r="AP68" i="1"/>
  <c r="AQ68" i="1"/>
  <c r="AL68" i="1"/>
  <c r="AK68" i="1"/>
  <c r="AM68" i="1"/>
  <c r="AJ68" i="1"/>
  <c r="AH68" i="1"/>
  <c r="AG68" i="1"/>
  <c r="AI68" i="1"/>
  <c r="BI68" i="1"/>
  <c r="M68" i="1"/>
  <c r="L68" i="1"/>
  <c r="BK67" i="1"/>
  <c r="BJ67" i="1"/>
  <c r="BC67" i="1"/>
  <c r="BA67" i="1"/>
  <c r="AZ67" i="1"/>
  <c r="AY67" i="1"/>
  <c r="AX67" i="1"/>
  <c r="AW67" i="1"/>
  <c r="AV67" i="1"/>
  <c r="AT67" i="1"/>
  <c r="AS67" i="1"/>
  <c r="AR67" i="1"/>
  <c r="AP67" i="1"/>
  <c r="AO67" i="1"/>
  <c r="AQ67" i="1"/>
  <c r="AL67" i="1"/>
  <c r="AK67" i="1"/>
  <c r="AM67" i="1"/>
  <c r="AJ67" i="1"/>
  <c r="AH67" i="1"/>
  <c r="AG67" i="1"/>
  <c r="AI67" i="1"/>
  <c r="M67" i="1"/>
  <c r="L67" i="1"/>
  <c r="BK66" i="1"/>
  <c r="BD66" i="1"/>
  <c r="BC66" i="1"/>
  <c r="BA66" i="1"/>
  <c r="AZ66" i="1"/>
  <c r="AY66" i="1"/>
  <c r="AX66" i="1"/>
  <c r="AW66" i="1"/>
  <c r="AV66" i="1"/>
  <c r="AT66" i="1"/>
  <c r="AS66" i="1"/>
  <c r="AR66" i="1"/>
  <c r="AO66" i="1"/>
  <c r="AQ66" i="1"/>
  <c r="AP66" i="1"/>
  <c r="BB66" i="1"/>
  <c r="AK66" i="1"/>
  <c r="AM66" i="1"/>
  <c r="AL66" i="1"/>
  <c r="AJ66" i="1"/>
  <c r="AG66" i="1"/>
  <c r="AI66" i="1"/>
  <c r="AH66" i="1"/>
  <c r="BI66" i="1"/>
  <c r="M66" i="1"/>
  <c r="L66" i="1"/>
  <c r="BA65" i="1"/>
  <c r="AZ65" i="1"/>
  <c r="AY65" i="1"/>
  <c r="AX65" i="1"/>
  <c r="AW65" i="1"/>
  <c r="AV65" i="1"/>
  <c r="AT65" i="1"/>
  <c r="AS65" i="1"/>
  <c r="AR65" i="1"/>
  <c r="AO65" i="1"/>
  <c r="AQ65" i="1"/>
  <c r="AP65" i="1"/>
  <c r="BB65" i="1"/>
  <c r="AK65" i="1"/>
  <c r="AM65" i="1"/>
  <c r="AL65" i="1"/>
  <c r="AJ65" i="1"/>
  <c r="AG65" i="1"/>
  <c r="AI65" i="1"/>
  <c r="AH65" i="1"/>
  <c r="BD65" i="1"/>
  <c r="M65" i="1"/>
  <c r="L65" i="1"/>
  <c r="BA64" i="1"/>
  <c r="AZ64" i="1"/>
  <c r="AY64" i="1"/>
  <c r="AX64" i="1"/>
  <c r="AW64" i="1"/>
  <c r="AV64" i="1"/>
  <c r="AT64" i="1"/>
  <c r="AS64" i="1"/>
  <c r="AR64" i="1"/>
  <c r="AP64" i="1"/>
  <c r="AO64" i="1"/>
  <c r="AQ64" i="1"/>
  <c r="AL64" i="1"/>
  <c r="AK64" i="1"/>
  <c r="AM64" i="1"/>
  <c r="AJ64" i="1"/>
  <c r="AH64" i="1"/>
  <c r="AG64" i="1"/>
  <c r="AI64" i="1"/>
  <c r="M64" i="1"/>
  <c r="L64" i="1"/>
  <c r="BJ63" i="1"/>
  <c r="AO63" i="1"/>
  <c r="BB63" i="1"/>
  <c r="BA63" i="1"/>
  <c r="AZ63" i="1"/>
  <c r="AY63" i="1"/>
  <c r="AX63" i="1"/>
  <c r="AW63" i="1"/>
  <c r="AV63" i="1"/>
  <c r="AT63" i="1"/>
  <c r="AS63" i="1"/>
  <c r="AR63" i="1"/>
  <c r="AP63" i="1"/>
  <c r="AQ63" i="1"/>
  <c r="AL63" i="1"/>
  <c r="AK63" i="1"/>
  <c r="AM63" i="1"/>
  <c r="AJ63" i="1"/>
  <c r="AH63" i="1"/>
  <c r="AG63" i="1"/>
  <c r="AI63" i="1"/>
  <c r="M63" i="1"/>
  <c r="L63" i="1"/>
  <c r="BK62" i="1"/>
  <c r="BD62" i="1"/>
  <c r="BC62" i="1"/>
  <c r="BA62" i="1"/>
  <c r="AZ62" i="1"/>
  <c r="AY62" i="1"/>
  <c r="AX62" i="1"/>
  <c r="AW62" i="1"/>
  <c r="AV62" i="1"/>
  <c r="AT62" i="1"/>
  <c r="AS62" i="1"/>
  <c r="AR62" i="1"/>
  <c r="AP62" i="1"/>
  <c r="AO62" i="1"/>
  <c r="BB62" i="1"/>
  <c r="AL62" i="1"/>
  <c r="AK62" i="1"/>
  <c r="AM62" i="1"/>
  <c r="AJ62" i="1"/>
  <c r="AH62" i="1"/>
  <c r="AG62" i="1"/>
  <c r="AI62" i="1"/>
  <c r="BI62" i="1"/>
  <c r="M62" i="1"/>
  <c r="L62" i="1"/>
  <c r="BD61" i="1"/>
  <c r="BA61" i="1"/>
  <c r="AZ61" i="1"/>
  <c r="AY61" i="1"/>
  <c r="AX61" i="1"/>
  <c r="AW61" i="1"/>
  <c r="AV61" i="1"/>
  <c r="AT61" i="1"/>
  <c r="AS61" i="1"/>
  <c r="AR61" i="1"/>
  <c r="AP61" i="1"/>
  <c r="AO61" i="1"/>
  <c r="BB61" i="1"/>
  <c r="AL61" i="1"/>
  <c r="AK61" i="1"/>
  <c r="AM61" i="1"/>
  <c r="AJ61" i="1"/>
  <c r="AH61" i="1"/>
  <c r="AG61" i="1"/>
  <c r="AI61" i="1"/>
  <c r="M61" i="1"/>
  <c r="L61" i="1"/>
  <c r="BJ60" i="1"/>
  <c r="AO60" i="1"/>
  <c r="BB60" i="1"/>
  <c r="BA60" i="1"/>
  <c r="AZ60" i="1"/>
  <c r="AY60" i="1"/>
  <c r="AX60" i="1"/>
  <c r="AW60" i="1"/>
  <c r="AV60" i="1"/>
  <c r="AT60" i="1"/>
  <c r="AS60" i="1"/>
  <c r="AR60" i="1"/>
  <c r="AP60" i="1"/>
  <c r="AQ60" i="1"/>
  <c r="AL60" i="1"/>
  <c r="AK60" i="1"/>
  <c r="AM60" i="1"/>
  <c r="AJ60" i="1"/>
  <c r="AH60" i="1"/>
  <c r="AG60" i="1"/>
  <c r="AI60" i="1"/>
  <c r="BI60" i="1"/>
  <c r="M60" i="1"/>
  <c r="L60" i="1"/>
  <c r="BK59" i="1"/>
  <c r="BJ59" i="1"/>
  <c r="BC59" i="1"/>
  <c r="BA59" i="1"/>
  <c r="AZ59" i="1"/>
  <c r="AY59" i="1"/>
  <c r="AX59" i="1"/>
  <c r="AW59" i="1"/>
  <c r="AV59" i="1"/>
  <c r="AT59" i="1"/>
  <c r="AS59" i="1"/>
  <c r="AR59" i="1"/>
  <c r="AP59" i="1"/>
  <c r="AO59" i="1"/>
  <c r="AQ59" i="1"/>
  <c r="AL59" i="1"/>
  <c r="AK59" i="1"/>
  <c r="AM59" i="1"/>
  <c r="AJ59" i="1"/>
  <c r="AH59" i="1"/>
  <c r="AG59" i="1"/>
  <c r="AI59" i="1"/>
  <c r="M59" i="1"/>
  <c r="L59" i="1"/>
  <c r="BK58" i="1"/>
  <c r="BD58" i="1"/>
  <c r="BC58" i="1"/>
  <c r="BA58" i="1"/>
  <c r="AZ58" i="1"/>
  <c r="AY58" i="1"/>
  <c r="AX58" i="1"/>
  <c r="AW58" i="1"/>
  <c r="AV58" i="1"/>
  <c r="AT58" i="1"/>
  <c r="AS58" i="1"/>
  <c r="AR58" i="1"/>
  <c r="AO58" i="1"/>
  <c r="AQ58" i="1"/>
  <c r="AP58" i="1"/>
  <c r="BB58" i="1"/>
  <c r="AK58" i="1"/>
  <c r="AM58" i="1"/>
  <c r="AL58" i="1"/>
  <c r="AJ58" i="1"/>
  <c r="AG58" i="1"/>
  <c r="AI58" i="1"/>
  <c r="AH58" i="1"/>
  <c r="BI58" i="1"/>
  <c r="M58" i="1"/>
  <c r="L58" i="1"/>
  <c r="BA57" i="1"/>
  <c r="AZ57" i="1"/>
  <c r="AY57" i="1"/>
  <c r="AX57" i="1"/>
  <c r="AW57" i="1"/>
  <c r="AV57" i="1"/>
  <c r="AT57" i="1"/>
  <c r="AS57" i="1"/>
  <c r="AR57" i="1"/>
  <c r="AO57" i="1"/>
  <c r="AQ57" i="1"/>
  <c r="AP57" i="1"/>
  <c r="BB57" i="1"/>
  <c r="AK57" i="1"/>
  <c r="AM57" i="1"/>
  <c r="AL57" i="1"/>
  <c r="AJ57" i="1"/>
  <c r="AG57" i="1"/>
  <c r="AI57" i="1"/>
  <c r="AH57" i="1"/>
  <c r="BD57" i="1"/>
  <c r="M57" i="1"/>
  <c r="L57" i="1"/>
  <c r="BA56" i="1"/>
  <c r="AZ56" i="1"/>
  <c r="AY56" i="1"/>
  <c r="AX56" i="1"/>
  <c r="AW56" i="1"/>
  <c r="AV56" i="1"/>
  <c r="AT56" i="1"/>
  <c r="AS56" i="1"/>
  <c r="AR56" i="1"/>
  <c r="AP56" i="1"/>
  <c r="AO56" i="1"/>
  <c r="AQ56" i="1"/>
  <c r="AL56" i="1"/>
  <c r="AK56" i="1"/>
  <c r="AM56" i="1"/>
  <c r="AJ56" i="1"/>
  <c r="AH56" i="1"/>
  <c r="AG56" i="1"/>
  <c r="AI56" i="1"/>
  <c r="M56" i="1"/>
  <c r="L56" i="1"/>
  <c r="BJ55" i="1"/>
  <c r="AO55" i="1"/>
  <c r="BB55" i="1"/>
  <c r="BA55" i="1"/>
  <c r="AZ55" i="1"/>
  <c r="AY55" i="1"/>
  <c r="AX55" i="1"/>
  <c r="AW55" i="1"/>
  <c r="AV55" i="1"/>
  <c r="AT55" i="1"/>
  <c r="AS55" i="1"/>
  <c r="AR55" i="1"/>
  <c r="AP55" i="1"/>
  <c r="AQ55" i="1"/>
  <c r="AL55" i="1"/>
  <c r="AK55" i="1"/>
  <c r="AM55" i="1"/>
  <c r="AJ55" i="1"/>
  <c r="AH55" i="1"/>
  <c r="AG55" i="1"/>
  <c r="AI55" i="1"/>
  <c r="M55" i="1"/>
  <c r="L55" i="1"/>
  <c r="BK54" i="1"/>
  <c r="BD54" i="1"/>
  <c r="BC54" i="1"/>
  <c r="BA54" i="1"/>
  <c r="AZ54" i="1"/>
  <c r="AY54" i="1"/>
  <c r="AX54" i="1"/>
  <c r="AW54" i="1"/>
  <c r="AV54" i="1"/>
  <c r="AT54" i="1"/>
  <c r="AS54" i="1"/>
  <c r="AR54" i="1"/>
  <c r="AP54" i="1"/>
  <c r="AO54" i="1"/>
  <c r="BB54" i="1"/>
  <c r="AL54" i="1"/>
  <c r="AK54" i="1"/>
  <c r="AM54" i="1"/>
  <c r="AJ54" i="1"/>
  <c r="AH54" i="1"/>
  <c r="AG54" i="1"/>
  <c r="AI54" i="1"/>
  <c r="BI54" i="1"/>
  <c r="M54" i="1"/>
  <c r="L54" i="1"/>
  <c r="BD53" i="1"/>
  <c r="BA53" i="1"/>
  <c r="AZ53" i="1"/>
  <c r="AY53" i="1"/>
  <c r="AX53" i="1"/>
  <c r="AW53" i="1"/>
  <c r="AV53" i="1"/>
  <c r="AT53" i="1"/>
  <c r="AS53" i="1"/>
  <c r="AR53" i="1"/>
  <c r="AP53" i="1"/>
  <c r="AO53" i="1"/>
  <c r="BB53" i="1"/>
  <c r="AL53" i="1"/>
  <c r="AK53" i="1"/>
  <c r="AM53" i="1"/>
  <c r="AJ53" i="1"/>
  <c r="AH53" i="1"/>
  <c r="AG53" i="1"/>
  <c r="AI53" i="1"/>
  <c r="M53" i="1"/>
  <c r="L53" i="1"/>
  <c r="BJ52" i="1"/>
  <c r="AO52" i="1"/>
  <c r="BB52" i="1"/>
  <c r="BA52" i="1"/>
  <c r="AZ52" i="1"/>
  <c r="AY52" i="1"/>
  <c r="AX52" i="1"/>
  <c r="AW52" i="1"/>
  <c r="AV52" i="1"/>
  <c r="AT52" i="1"/>
  <c r="AS52" i="1"/>
  <c r="AR52" i="1"/>
  <c r="AP52" i="1"/>
  <c r="AQ52" i="1"/>
  <c r="AL52" i="1"/>
  <c r="AK52" i="1"/>
  <c r="AM52" i="1"/>
  <c r="AJ52" i="1"/>
  <c r="AH52" i="1"/>
  <c r="AG52" i="1"/>
  <c r="AI52" i="1"/>
  <c r="BI52" i="1"/>
  <c r="M52" i="1"/>
  <c r="L52" i="1"/>
  <c r="BK51" i="1"/>
  <c r="BJ51" i="1"/>
  <c r="BC51" i="1"/>
  <c r="BA51" i="1"/>
  <c r="AZ51" i="1"/>
  <c r="AY51" i="1"/>
  <c r="AX51" i="1"/>
  <c r="AW51" i="1"/>
  <c r="AV51" i="1"/>
  <c r="AT51" i="1"/>
  <c r="AS51" i="1"/>
  <c r="AR51" i="1"/>
  <c r="AP51" i="1"/>
  <c r="AO51" i="1"/>
  <c r="AQ51" i="1"/>
  <c r="AL51" i="1"/>
  <c r="AK51" i="1"/>
  <c r="AM51" i="1"/>
  <c r="AJ51" i="1"/>
  <c r="AH51" i="1"/>
  <c r="AG51" i="1"/>
  <c r="AI51" i="1"/>
  <c r="M51" i="1"/>
  <c r="L51" i="1"/>
  <c r="BK50" i="1"/>
  <c r="BD50" i="1"/>
  <c r="BC50" i="1"/>
  <c r="BA50" i="1"/>
  <c r="AZ50" i="1"/>
  <c r="AY50" i="1"/>
  <c r="AX50" i="1"/>
  <c r="AW50" i="1"/>
  <c r="AV50" i="1"/>
  <c r="AT50" i="1"/>
  <c r="AS50" i="1"/>
  <c r="AR50" i="1"/>
  <c r="AO50" i="1"/>
  <c r="AQ50" i="1"/>
  <c r="AP50" i="1"/>
  <c r="BB50" i="1"/>
  <c r="AK50" i="1"/>
  <c r="AM50" i="1"/>
  <c r="AL50" i="1"/>
  <c r="AJ50" i="1"/>
  <c r="AG50" i="1"/>
  <c r="AI50" i="1"/>
  <c r="AH50" i="1"/>
  <c r="BI50" i="1"/>
  <c r="M50" i="1"/>
  <c r="L50" i="1"/>
  <c r="BA49" i="1"/>
  <c r="AZ49" i="1"/>
  <c r="AY49" i="1"/>
  <c r="AX49" i="1"/>
  <c r="AW49" i="1"/>
  <c r="AV49" i="1"/>
  <c r="AT49" i="1"/>
  <c r="AS49" i="1"/>
  <c r="AR49" i="1"/>
  <c r="AO49" i="1"/>
  <c r="AQ49" i="1"/>
  <c r="AP49" i="1"/>
  <c r="BB49" i="1"/>
  <c r="AK49" i="1"/>
  <c r="AM49" i="1"/>
  <c r="AL49" i="1"/>
  <c r="AJ49" i="1"/>
  <c r="AG49" i="1"/>
  <c r="AI49" i="1"/>
  <c r="AH49" i="1"/>
  <c r="BD49" i="1"/>
  <c r="M49" i="1"/>
  <c r="L49" i="1"/>
  <c r="BA48" i="1"/>
  <c r="AZ48" i="1"/>
  <c r="AY48" i="1"/>
  <c r="AX48" i="1"/>
  <c r="AW48" i="1"/>
  <c r="AV48" i="1"/>
  <c r="AT48" i="1"/>
  <c r="AS48" i="1"/>
  <c r="AR48" i="1"/>
  <c r="AP48" i="1"/>
  <c r="AO48" i="1"/>
  <c r="AQ48" i="1"/>
  <c r="AL48" i="1"/>
  <c r="AK48" i="1"/>
  <c r="AM48" i="1"/>
  <c r="AJ48" i="1"/>
  <c r="AH48" i="1"/>
  <c r="AG48" i="1"/>
  <c r="AI48" i="1"/>
  <c r="M48" i="1"/>
  <c r="L48" i="1"/>
  <c r="BJ47" i="1"/>
  <c r="AO47" i="1"/>
  <c r="BB47" i="1"/>
  <c r="BA47" i="1"/>
  <c r="AZ47" i="1"/>
  <c r="AY47" i="1"/>
  <c r="AX47" i="1"/>
  <c r="AW47" i="1"/>
  <c r="AV47" i="1"/>
  <c r="AT47" i="1"/>
  <c r="AS47" i="1"/>
  <c r="AR47" i="1"/>
  <c r="AP47" i="1"/>
  <c r="AQ47" i="1"/>
  <c r="AL47" i="1"/>
  <c r="AK47" i="1"/>
  <c r="AM47" i="1"/>
  <c r="AJ47" i="1"/>
  <c r="AH47" i="1"/>
  <c r="AG47" i="1"/>
  <c r="AI47" i="1"/>
  <c r="M47" i="1"/>
  <c r="L47" i="1"/>
  <c r="BK46" i="1"/>
  <c r="BD46" i="1"/>
  <c r="BC46" i="1"/>
  <c r="BA46" i="1"/>
  <c r="AZ46" i="1"/>
  <c r="AY46" i="1"/>
  <c r="AX46" i="1"/>
  <c r="AW46" i="1"/>
  <c r="AV46" i="1"/>
  <c r="AT46" i="1"/>
  <c r="AS46" i="1"/>
  <c r="AR46" i="1"/>
  <c r="AP46" i="1"/>
  <c r="AO46" i="1"/>
  <c r="BB46" i="1"/>
  <c r="AL46" i="1"/>
  <c r="AK46" i="1"/>
  <c r="AM46" i="1"/>
  <c r="AJ46" i="1"/>
  <c r="AH46" i="1"/>
  <c r="AG46" i="1"/>
  <c r="AI46" i="1"/>
  <c r="BI46" i="1"/>
  <c r="M46" i="1"/>
  <c r="L46" i="1"/>
  <c r="BD45" i="1"/>
  <c r="BA45" i="1"/>
  <c r="AZ45" i="1"/>
  <c r="AY45" i="1"/>
  <c r="AX45" i="1"/>
  <c r="AW45" i="1"/>
  <c r="AV45" i="1"/>
  <c r="AT45" i="1"/>
  <c r="AS45" i="1"/>
  <c r="AR45" i="1"/>
  <c r="AP45" i="1"/>
  <c r="AO45" i="1"/>
  <c r="BB45" i="1"/>
  <c r="AL45" i="1"/>
  <c r="AK45" i="1"/>
  <c r="AM45" i="1"/>
  <c r="AJ45" i="1"/>
  <c r="AH45" i="1"/>
  <c r="AG45" i="1"/>
  <c r="AI45" i="1"/>
  <c r="M45" i="1"/>
  <c r="L45" i="1"/>
  <c r="BJ44" i="1"/>
  <c r="AO44" i="1"/>
  <c r="BB44" i="1"/>
  <c r="BA44" i="1"/>
  <c r="AZ44" i="1"/>
  <c r="AY44" i="1"/>
  <c r="AX44" i="1"/>
  <c r="AW44" i="1"/>
  <c r="AV44" i="1"/>
  <c r="AT44" i="1"/>
  <c r="AS44" i="1"/>
  <c r="AR44" i="1"/>
  <c r="AP44" i="1"/>
  <c r="AQ44" i="1"/>
  <c r="AL44" i="1"/>
  <c r="AK44" i="1"/>
  <c r="AM44" i="1"/>
  <c r="AJ44" i="1"/>
  <c r="AH44" i="1"/>
  <c r="AG44" i="1"/>
  <c r="AI44" i="1"/>
  <c r="BI44" i="1"/>
  <c r="M44" i="1"/>
  <c r="L44" i="1"/>
  <c r="BK43" i="1"/>
  <c r="BJ43" i="1"/>
  <c r="BC43" i="1"/>
  <c r="BA43" i="1"/>
  <c r="AZ43" i="1"/>
  <c r="AY43" i="1"/>
  <c r="AX43" i="1"/>
  <c r="AW43" i="1"/>
  <c r="AV43" i="1"/>
  <c r="AT43" i="1"/>
  <c r="AS43" i="1"/>
  <c r="AR43" i="1"/>
  <c r="AP43" i="1"/>
  <c r="AO43" i="1"/>
  <c r="AQ43" i="1"/>
  <c r="AL43" i="1"/>
  <c r="AK43" i="1"/>
  <c r="AM43" i="1"/>
  <c r="AJ43" i="1"/>
  <c r="AH43" i="1"/>
  <c r="AG43" i="1"/>
  <c r="AI43" i="1"/>
  <c r="M43" i="1"/>
  <c r="L43" i="1"/>
  <c r="BK42" i="1"/>
  <c r="BD42" i="1"/>
  <c r="BC42" i="1"/>
  <c r="BA42" i="1"/>
  <c r="AZ42" i="1"/>
  <c r="AY42" i="1"/>
  <c r="AX42" i="1"/>
  <c r="AW42" i="1"/>
  <c r="AV42" i="1"/>
  <c r="AT42" i="1"/>
  <c r="AS42" i="1"/>
  <c r="AR42" i="1"/>
  <c r="AO42" i="1"/>
  <c r="AQ42" i="1"/>
  <c r="AP42" i="1"/>
  <c r="BB42" i="1"/>
  <c r="AK42" i="1"/>
  <c r="AM42" i="1"/>
  <c r="AL42" i="1"/>
  <c r="AJ42" i="1"/>
  <c r="AG42" i="1"/>
  <c r="AI42" i="1"/>
  <c r="AH42" i="1"/>
  <c r="BI42" i="1"/>
  <c r="M42" i="1"/>
  <c r="L42" i="1"/>
  <c r="BA41" i="1"/>
  <c r="AZ41" i="1"/>
  <c r="AY41" i="1"/>
  <c r="AX41" i="1"/>
  <c r="AW41" i="1"/>
  <c r="AV41" i="1"/>
  <c r="AT41" i="1"/>
  <c r="AS41" i="1"/>
  <c r="AR41" i="1"/>
  <c r="AO41" i="1"/>
  <c r="AQ41" i="1"/>
  <c r="AP41" i="1"/>
  <c r="BB41" i="1"/>
  <c r="AK41" i="1"/>
  <c r="AM41" i="1"/>
  <c r="AL41" i="1"/>
  <c r="AJ41" i="1"/>
  <c r="AG41" i="1"/>
  <c r="AI41" i="1"/>
  <c r="AH41" i="1"/>
  <c r="BD41" i="1"/>
  <c r="M41" i="1"/>
  <c r="L41" i="1"/>
  <c r="AP40" i="1"/>
  <c r="AO40" i="1"/>
  <c r="AH40" i="1"/>
  <c r="AG40" i="1"/>
  <c r="AP39" i="1"/>
  <c r="AO39" i="1"/>
  <c r="AH39" i="1"/>
  <c r="AG39" i="1"/>
  <c r="BI39" i="1"/>
  <c r="AP38" i="1"/>
  <c r="AO38" i="1"/>
  <c r="AM38" i="1"/>
  <c r="AG38" i="1"/>
  <c r="AH38" i="1"/>
  <c r="AI38" i="1"/>
  <c r="BI38" i="1"/>
  <c r="AP37" i="1"/>
  <c r="AO37" i="1"/>
  <c r="AM37" i="1"/>
  <c r="AG37" i="1"/>
  <c r="AH37" i="1"/>
  <c r="AI37" i="1"/>
  <c r="AV37" i="1"/>
  <c r="BJ37" i="1"/>
  <c r="AP36" i="1"/>
  <c r="AO36" i="1"/>
  <c r="AH36" i="1"/>
  <c r="AG36" i="1"/>
  <c r="BK36" i="1"/>
  <c r="BJ35" i="1"/>
  <c r="AP35" i="1"/>
  <c r="AO35" i="1"/>
  <c r="AH35" i="1"/>
  <c r="AG35" i="1"/>
  <c r="BC35" i="1"/>
  <c r="BD35" i="1"/>
  <c r="AO34" i="1"/>
  <c r="AP34" i="1"/>
  <c r="AQ34" i="1"/>
  <c r="AM34" i="1"/>
  <c r="AH34" i="1"/>
  <c r="AG34" i="1"/>
  <c r="AW34" i="1"/>
  <c r="AI34" i="1"/>
  <c r="BI34" i="1"/>
  <c r="AO33" i="1"/>
  <c r="AP33" i="1"/>
  <c r="AQ33" i="1"/>
  <c r="AM33" i="1"/>
  <c r="AH33" i="1"/>
  <c r="AG33" i="1"/>
  <c r="AV33" i="1"/>
  <c r="AW33" i="1"/>
  <c r="BJ33" i="1"/>
  <c r="AO32" i="1"/>
  <c r="AP32" i="1"/>
  <c r="AQ32" i="1"/>
  <c r="AM32" i="1"/>
  <c r="AH32" i="1"/>
  <c r="AG32" i="1"/>
  <c r="AW32" i="1"/>
  <c r="BI32" i="1"/>
  <c r="AP31" i="1"/>
  <c r="AO31" i="1"/>
  <c r="AQ31" i="1"/>
  <c r="AH31" i="1"/>
  <c r="AG31" i="1"/>
  <c r="AZ31" i="1"/>
  <c r="AJ31" i="1"/>
  <c r="AP30" i="1"/>
  <c r="AO30" i="1"/>
  <c r="AH30" i="1"/>
  <c r="AG30" i="1"/>
  <c r="AY30" i="1"/>
  <c r="AO29" i="1"/>
  <c r="AP29" i="1"/>
  <c r="AQ29" i="1"/>
  <c r="AM29" i="1"/>
  <c r="AH29" i="1"/>
  <c r="AG29" i="1"/>
  <c r="AX29" i="1"/>
  <c r="BJ29" i="1"/>
  <c r="AH28" i="1"/>
  <c r="BD28" i="1"/>
  <c r="AO28" i="1"/>
  <c r="AP28" i="1"/>
  <c r="AQ28" i="1"/>
  <c r="AM28" i="1"/>
  <c r="AG28" i="1"/>
  <c r="AX28" i="1"/>
  <c r="BI28" i="1"/>
  <c r="AP27" i="1"/>
  <c r="AO27" i="1"/>
  <c r="AH27" i="1"/>
  <c r="AG27" i="1"/>
  <c r="AP26" i="1"/>
  <c r="AO26" i="1"/>
  <c r="AM26" i="1"/>
  <c r="AG26" i="1"/>
  <c r="AH26" i="1"/>
  <c r="AI26" i="1"/>
  <c r="BI26" i="1"/>
  <c r="AP25" i="1"/>
  <c r="AO25" i="1"/>
  <c r="AM25" i="1"/>
  <c r="AH25" i="1"/>
  <c r="AG25" i="1"/>
  <c r="AV25" i="1"/>
  <c r="BJ25" i="1"/>
  <c r="AP24" i="1"/>
  <c r="AO24" i="1"/>
  <c r="AM24" i="1"/>
  <c r="AG24" i="1"/>
  <c r="AH24" i="1"/>
  <c r="AI24" i="1"/>
  <c r="BI24" i="1"/>
  <c r="AP23" i="1"/>
  <c r="AO23" i="1"/>
  <c r="AQ23" i="1"/>
  <c r="AH23" i="1"/>
  <c r="AG23" i="1"/>
  <c r="AP22" i="1"/>
  <c r="AO22" i="1"/>
  <c r="AH22" i="1"/>
  <c r="AG22" i="1"/>
  <c r="AY22" i="1"/>
  <c r="AO21" i="1"/>
  <c r="AP21" i="1"/>
  <c r="AQ21" i="1"/>
  <c r="AM21" i="1"/>
  <c r="AH21" i="1"/>
  <c r="AG21" i="1"/>
  <c r="AX21" i="1"/>
  <c r="BJ21" i="1"/>
  <c r="AO20" i="1"/>
  <c r="AP20" i="1"/>
  <c r="AQ20" i="1"/>
  <c r="AH20" i="1"/>
  <c r="AG20" i="1"/>
  <c r="AI20" i="1"/>
  <c r="BJ20" i="1"/>
  <c r="AO19" i="1"/>
  <c r="AP19" i="1"/>
  <c r="AQ19" i="1"/>
  <c r="AH19" i="1"/>
  <c r="AG19" i="1"/>
  <c r="AI19" i="1"/>
  <c r="BJ19" i="1"/>
  <c r="AP18" i="1"/>
  <c r="AO18" i="1"/>
  <c r="AQ18" i="1"/>
  <c r="AM18" i="1"/>
  <c r="AH18" i="1"/>
  <c r="AG18" i="1"/>
  <c r="AV18" i="1"/>
  <c r="BJ18" i="1"/>
  <c r="AO17" i="1"/>
  <c r="AP17" i="1"/>
  <c r="AQ17" i="1"/>
  <c r="AM17" i="1"/>
  <c r="AH17" i="1"/>
  <c r="AG17" i="1"/>
  <c r="AY17" i="1"/>
  <c r="AT17" i="1"/>
  <c r="M17" i="1"/>
  <c r="AI17" i="1"/>
  <c r="BI17" i="1"/>
  <c r="U16" i="1"/>
  <c r="T16" i="1"/>
  <c r="S16" i="1"/>
  <c r="R16" i="1"/>
  <c r="Q16" i="1"/>
  <c r="P16" i="1"/>
  <c r="C15" i="1"/>
  <c r="J14" i="1"/>
  <c r="G14" i="1"/>
  <c r="D14" i="1"/>
  <c r="BK35" i="1"/>
  <c r="AV23" i="1"/>
  <c r="AY40" i="1"/>
  <c r="AI25" i="1"/>
  <c r="AI18" i="1"/>
  <c r="BK24" i="1"/>
  <c r="BK26" i="1"/>
  <c r="BK38" i="1"/>
  <c r="BC38" i="1"/>
  <c r="BD17" i="1"/>
  <c r="AV19" i="1"/>
  <c r="BB24" i="1"/>
  <c r="AR24" i="1"/>
  <c r="BB25" i="1"/>
  <c r="AR25" i="1"/>
  <c r="BB26" i="1"/>
  <c r="AR26" i="1"/>
  <c r="AM27" i="1"/>
  <c r="BC27" i="1"/>
  <c r="BK28" i="1"/>
  <c r="BC28" i="1"/>
  <c r="BI31" i="1"/>
  <c r="AX32" i="1"/>
  <c r="BD32" i="1"/>
  <c r="BD34" i="1"/>
  <c r="AQ35" i="1"/>
  <c r="BB37" i="1"/>
  <c r="AR37" i="1"/>
  <c r="BB38" i="1"/>
  <c r="AR38" i="1"/>
  <c r="AZ38" i="1"/>
  <c r="AJ38" i="1"/>
  <c r="BC39" i="1"/>
  <c r="BK17" i="1"/>
  <c r="BC17" i="1"/>
  <c r="AZ17" i="1"/>
  <c r="AJ17" i="1"/>
  <c r="AW18" i="1"/>
  <c r="AV21" i="1"/>
  <c r="BC23" i="1"/>
  <c r="BK23" i="1"/>
  <c r="AW24" i="1"/>
  <c r="AS24" i="1"/>
  <c r="L24" i="1"/>
  <c r="AQ24" i="1"/>
  <c r="BD24" i="1"/>
  <c r="AX25" i="1"/>
  <c r="AQ25" i="1"/>
  <c r="AW26" i="1"/>
  <c r="AQ26" i="1"/>
  <c r="BD26" i="1"/>
  <c r="AV27" i="1"/>
  <c r="AQ27" i="1"/>
  <c r="AW28" i="1"/>
  <c r="AS28" i="1"/>
  <c r="L28" i="1"/>
  <c r="AV28" i="1"/>
  <c r="AV29" i="1"/>
  <c r="AY31" i="1"/>
  <c r="AT31" i="1"/>
  <c r="M31" i="1"/>
  <c r="BK31" i="1"/>
  <c r="BJ31" i="1"/>
  <c r="AI32" i="1"/>
  <c r="BB32" i="1"/>
  <c r="AR32" i="1"/>
  <c r="AZ32" i="1"/>
  <c r="AJ32" i="1"/>
  <c r="AI33" i="1"/>
  <c r="BB33" i="1"/>
  <c r="AR33" i="1"/>
  <c r="BB34" i="1"/>
  <c r="AR34" i="1"/>
  <c r="AZ34" i="1"/>
  <c r="AJ34" i="1"/>
  <c r="AY36" i="1"/>
  <c r="AT36" i="1"/>
  <c r="M36" i="1"/>
  <c r="AX37" i="1"/>
  <c r="AQ37" i="1"/>
  <c r="AX38" i="1"/>
  <c r="AQ38" i="1"/>
  <c r="BD38" i="1"/>
  <c r="AZ39" i="1"/>
  <c r="AJ39" i="1"/>
  <c r="AQ39" i="1"/>
  <c r="BE41" i="1"/>
  <c r="BE44" i="1"/>
  <c r="AQ45" i="1"/>
  <c r="AQ46" i="1"/>
  <c r="BC47" i="1"/>
  <c r="BK47" i="1"/>
  <c r="BE49" i="1"/>
  <c r="BE52" i="1"/>
  <c r="AQ53" i="1"/>
  <c r="AQ54" i="1"/>
  <c r="BC55" i="1"/>
  <c r="BK55" i="1"/>
  <c r="BE57" i="1"/>
  <c r="BE60" i="1"/>
  <c r="AQ61" i="1"/>
  <c r="AQ62" i="1"/>
  <c r="BC63" i="1"/>
  <c r="BK63" i="1"/>
  <c r="BE65" i="1"/>
  <c r="BE68" i="1"/>
  <c r="AQ69" i="1"/>
  <c r="AQ70" i="1"/>
  <c r="BC71" i="1"/>
  <c r="BK71" i="1"/>
  <c r="BE73" i="1"/>
  <c r="BE76" i="1"/>
  <c r="AQ77" i="1"/>
  <c r="AQ78" i="1"/>
  <c r="BC79" i="1"/>
  <c r="BK79" i="1"/>
  <c r="BE81" i="1"/>
  <c r="BE84" i="1"/>
  <c r="AQ85" i="1"/>
  <c r="AQ86" i="1"/>
  <c r="BC87" i="1"/>
  <c r="BK87" i="1"/>
  <c r="BE89" i="1"/>
  <c r="BE92" i="1"/>
  <c r="AQ93" i="1"/>
  <c r="AQ94" i="1"/>
  <c r="BC95" i="1"/>
  <c r="BK95" i="1"/>
  <c r="BE97" i="1"/>
  <c r="BE100" i="1"/>
  <c r="AQ101" i="1"/>
  <c r="AQ102" i="1"/>
  <c r="BC103" i="1"/>
  <c r="BK103" i="1"/>
  <c r="BE105" i="1"/>
  <c r="BI108" i="1"/>
  <c r="BC114" i="1"/>
  <c r="BK114" i="1"/>
  <c r="BJ115" i="1"/>
  <c r="BB116" i="1"/>
  <c r="AV17" i="1"/>
  <c r="BC24" i="1"/>
  <c r="BC26" i="1"/>
  <c r="AV32" i="1"/>
  <c r="AV34" i="1"/>
  <c r="BD39" i="1"/>
  <c r="AT40" i="1"/>
  <c r="M40" i="1"/>
  <c r="AW17" i="1"/>
  <c r="AS17" i="1"/>
  <c r="L17" i="1"/>
  <c r="AV20" i="1"/>
  <c r="BK22" i="1"/>
  <c r="BJ23" i="1"/>
  <c r="AZ24" i="1"/>
  <c r="AJ24" i="1"/>
  <c r="AW25" i="1"/>
  <c r="AZ26" i="1"/>
  <c r="AJ26" i="1"/>
  <c r="BK30" i="1"/>
  <c r="BD31" i="1"/>
  <c r="AX33" i="1"/>
  <c r="AX34" i="1"/>
  <c r="AZ35" i="1"/>
  <c r="AJ35" i="1"/>
  <c r="AM36" i="1"/>
  <c r="BJ36" i="1"/>
  <c r="AW37" i="1"/>
  <c r="AS37" i="1"/>
  <c r="L37" i="1"/>
  <c r="BB111" i="1"/>
  <c r="AX18" i="1"/>
  <c r="AI21" i="1"/>
  <c r="BB21" i="1"/>
  <c r="AR21" i="1"/>
  <c r="AW21" i="1"/>
  <c r="AM22" i="1"/>
  <c r="AM23" i="1"/>
  <c r="AY24" i="1"/>
  <c r="AT24" i="1"/>
  <c r="M24" i="1"/>
  <c r="AV24" i="1"/>
  <c r="AY26" i="1"/>
  <c r="AT26" i="1"/>
  <c r="M26" i="1"/>
  <c r="AV26" i="1"/>
  <c r="AY27" i="1"/>
  <c r="AT27" i="1"/>
  <c r="M27" i="1"/>
  <c r="BK27" i="1"/>
  <c r="AI28" i="1"/>
  <c r="BB28" i="1"/>
  <c r="AR28" i="1"/>
  <c r="AZ28" i="1"/>
  <c r="AJ28" i="1"/>
  <c r="AI29" i="1"/>
  <c r="BB29" i="1"/>
  <c r="AR29" i="1"/>
  <c r="AW29" i="1"/>
  <c r="AM30" i="1"/>
  <c r="BJ30" i="1"/>
  <c r="BC31" i="1"/>
  <c r="BK32" i="1"/>
  <c r="BC32" i="1"/>
  <c r="BK34" i="1"/>
  <c r="BC34" i="1"/>
  <c r="BI35" i="1"/>
  <c r="AW38" i="1"/>
  <c r="AV38" i="1"/>
  <c r="AY39" i="1"/>
  <c r="AT39" i="1"/>
  <c r="M39" i="1"/>
  <c r="BK39" i="1"/>
  <c r="BJ39" i="1"/>
  <c r="AM40" i="1"/>
  <c r="BC90" i="1"/>
  <c r="BK90" i="1"/>
  <c r="BJ91" i="1"/>
  <c r="BC98" i="1"/>
  <c r="BK98" i="1"/>
  <c r="BJ99" i="1"/>
  <c r="BC106" i="1"/>
  <c r="BK106" i="1"/>
  <c r="BJ107" i="1"/>
  <c r="BC110" i="1"/>
  <c r="BK110" i="1"/>
  <c r="AQ113" i="1"/>
  <c r="BD114" i="1"/>
  <c r="BC115" i="1"/>
  <c r="BK115" i="1"/>
  <c r="AW20" i="1"/>
  <c r="AS20" i="1"/>
  <c r="L20" i="1"/>
  <c r="AX20" i="1"/>
  <c r="AM20" i="1"/>
  <c r="AW19" i="1"/>
  <c r="AS19" i="1"/>
  <c r="L19" i="1"/>
  <c r="AM19" i="1"/>
  <c r="AX19" i="1"/>
  <c r="AS18" i="1"/>
  <c r="L18" i="1"/>
  <c r="AT22" i="1"/>
  <c r="M22" i="1"/>
  <c r="AT30" i="1"/>
  <c r="M30" i="1"/>
  <c r="BK48" i="1"/>
  <c r="BC48" i="1"/>
  <c r="BD48" i="1"/>
  <c r="BK56" i="1"/>
  <c r="BC56" i="1"/>
  <c r="BD56" i="1"/>
  <c r="BK64" i="1"/>
  <c r="BC64" i="1"/>
  <c r="BD64" i="1"/>
  <c r="BK80" i="1"/>
  <c r="BC80" i="1"/>
  <c r="BD80" i="1"/>
  <c r="BK88" i="1"/>
  <c r="BC88" i="1"/>
  <c r="BD88" i="1"/>
  <c r="BK96" i="1"/>
  <c r="BC96" i="1"/>
  <c r="BD96" i="1"/>
  <c r="BK104" i="1"/>
  <c r="BC104" i="1"/>
  <c r="BD104" i="1"/>
  <c r="BK112" i="1"/>
  <c r="BC112" i="1"/>
  <c r="BD112" i="1"/>
  <c r="BK40" i="1"/>
  <c r="BC40" i="1"/>
  <c r="BD40" i="1"/>
  <c r="AZ40" i="1"/>
  <c r="AJ40" i="1"/>
  <c r="BJ53" i="1"/>
  <c r="BK53" i="1"/>
  <c r="BC53" i="1"/>
  <c r="BJ69" i="1"/>
  <c r="BK69" i="1"/>
  <c r="BC69" i="1"/>
  <c r="BJ77" i="1"/>
  <c r="BK77" i="1"/>
  <c r="BC77" i="1"/>
  <c r="BJ93" i="1"/>
  <c r="BK93" i="1"/>
  <c r="BC93" i="1"/>
  <c r="BJ109" i="1"/>
  <c r="BK109" i="1"/>
  <c r="BC109" i="1"/>
  <c r="BK44" i="1"/>
  <c r="BC44" i="1"/>
  <c r="BD44" i="1"/>
  <c r="BK52" i="1"/>
  <c r="BC52" i="1"/>
  <c r="BD52" i="1"/>
  <c r="BK60" i="1"/>
  <c r="BC60" i="1"/>
  <c r="BD60" i="1"/>
  <c r="BK68" i="1"/>
  <c r="BC68" i="1"/>
  <c r="BD68" i="1"/>
  <c r="BK76" i="1"/>
  <c r="BC76" i="1"/>
  <c r="BD76" i="1"/>
  <c r="BK84" i="1"/>
  <c r="BC84" i="1"/>
  <c r="BD84" i="1"/>
  <c r="BK92" i="1"/>
  <c r="BC92" i="1"/>
  <c r="BD92" i="1"/>
  <c r="BK100" i="1"/>
  <c r="BC100" i="1"/>
  <c r="BD100" i="1"/>
  <c r="BK108" i="1"/>
  <c r="BC108" i="1"/>
  <c r="BD108" i="1"/>
  <c r="BK116" i="1"/>
  <c r="BC116" i="1"/>
  <c r="BD116" i="1"/>
  <c r="BE19" i="1"/>
  <c r="BE21" i="1"/>
  <c r="AX22" i="1"/>
  <c r="BB22" i="1"/>
  <c r="AR22" i="1"/>
  <c r="BJ22" i="1"/>
  <c r="AY23" i="1"/>
  <c r="AT23" i="1"/>
  <c r="M23" i="1"/>
  <c r="BE25" i="1"/>
  <c r="BI25" i="1"/>
  <c r="BE29" i="1"/>
  <c r="AX30" i="1"/>
  <c r="BE33" i="1"/>
  <c r="AY35" i="1"/>
  <c r="AT35" i="1"/>
  <c r="M35" i="1"/>
  <c r="BE37" i="1"/>
  <c r="BD18" i="1"/>
  <c r="AZ19" i="1"/>
  <c r="AJ19" i="1"/>
  <c r="BD20" i="1"/>
  <c r="AZ21" i="1"/>
  <c r="AJ21" i="1"/>
  <c r="BI22" i="1"/>
  <c r="AX23" i="1"/>
  <c r="AZ25" i="1"/>
  <c r="AJ25" i="1"/>
  <c r="AX27" i="1"/>
  <c r="BB27" i="1"/>
  <c r="AR27" i="1"/>
  <c r="BJ27" i="1"/>
  <c r="AY28" i="1"/>
  <c r="AT28" i="1"/>
  <c r="M28" i="1"/>
  <c r="BD29" i="1"/>
  <c r="AW30" i="1"/>
  <c r="AS30" i="1"/>
  <c r="L30" i="1"/>
  <c r="BI30" i="1"/>
  <c r="AX31" i="1"/>
  <c r="AY32" i="1"/>
  <c r="AT32" i="1"/>
  <c r="M32" i="1"/>
  <c r="BD33" i="1"/>
  <c r="AX35" i="1"/>
  <c r="BB35" i="1"/>
  <c r="AR35" i="1"/>
  <c r="BD37" i="1"/>
  <c r="AW40" i="1"/>
  <c r="AS40" i="1"/>
  <c r="L40" i="1"/>
  <c r="BI45" i="1"/>
  <c r="BE48" i="1"/>
  <c r="BI53" i="1"/>
  <c r="BI61" i="1"/>
  <c r="BE64" i="1"/>
  <c r="BI69" i="1"/>
  <c r="BE72" i="1"/>
  <c r="BI77" i="1"/>
  <c r="BE80" i="1"/>
  <c r="BI93" i="1"/>
  <c r="BE104" i="1"/>
  <c r="AX17" i="1"/>
  <c r="BB17" i="1"/>
  <c r="AR17" i="1"/>
  <c r="BJ17" i="1"/>
  <c r="AY18" i="1"/>
  <c r="AT18" i="1"/>
  <c r="M18" i="1"/>
  <c r="BC18" i="1"/>
  <c r="BK18" i="1"/>
  <c r="AY19" i="1"/>
  <c r="AT19" i="1"/>
  <c r="M19" i="1"/>
  <c r="BC19" i="1"/>
  <c r="BK19" i="1"/>
  <c r="AY20" i="1"/>
  <c r="AT20" i="1"/>
  <c r="M20" i="1"/>
  <c r="BC20" i="1"/>
  <c r="BK20" i="1"/>
  <c r="AY21" i="1"/>
  <c r="AT21" i="1"/>
  <c r="M21" i="1"/>
  <c r="BC21" i="1"/>
  <c r="BK21" i="1"/>
  <c r="AI22" i="1"/>
  <c r="AQ22" i="1"/>
  <c r="AV22" i="1"/>
  <c r="AZ22" i="1"/>
  <c r="AJ22" i="1"/>
  <c r="BD22" i="1"/>
  <c r="AW23" i="1"/>
  <c r="AS23" i="1"/>
  <c r="L23" i="1"/>
  <c r="BE23" i="1"/>
  <c r="BI23" i="1"/>
  <c r="AX24" i="1"/>
  <c r="BJ24" i="1"/>
  <c r="AY25" i="1"/>
  <c r="AT25" i="1"/>
  <c r="M25" i="1"/>
  <c r="BC25" i="1"/>
  <c r="BK25" i="1"/>
  <c r="AS26" i="1"/>
  <c r="L26" i="1"/>
  <c r="AX26" i="1"/>
  <c r="BJ26" i="1"/>
  <c r="AW27" i="1"/>
  <c r="BE27" i="1"/>
  <c r="BI27" i="1"/>
  <c r="BJ28" i="1"/>
  <c r="AY29" i="1"/>
  <c r="AT29" i="1"/>
  <c r="M29" i="1"/>
  <c r="BC29" i="1"/>
  <c r="BK29" i="1"/>
  <c r="AI30" i="1"/>
  <c r="AQ30" i="1"/>
  <c r="AV30" i="1"/>
  <c r="AZ30" i="1"/>
  <c r="AJ30" i="1"/>
  <c r="BD30" i="1"/>
  <c r="AW31" i="1"/>
  <c r="AS31" i="1"/>
  <c r="L31" i="1"/>
  <c r="BE31" i="1"/>
  <c r="AS32" i="1"/>
  <c r="L32" i="1"/>
  <c r="BJ32" i="1"/>
  <c r="AY33" i="1"/>
  <c r="AT33" i="1"/>
  <c r="M33" i="1"/>
  <c r="BC33" i="1"/>
  <c r="BK33" i="1"/>
  <c r="AS34" i="1"/>
  <c r="L34" i="1"/>
  <c r="BJ34" i="1"/>
  <c r="AW35" i="1"/>
  <c r="AS35" i="1"/>
  <c r="L35" i="1"/>
  <c r="BE35" i="1"/>
  <c r="AI36" i="1"/>
  <c r="AQ36" i="1"/>
  <c r="AV36" i="1"/>
  <c r="AZ36" i="1"/>
  <c r="AJ36" i="1"/>
  <c r="BD36" i="1"/>
  <c r="AY37" i="1"/>
  <c r="AT37" i="1"/>
  <c r="M37" i="1"/>
  <c r="BC37" i="1"/>
  <c r="BK37" i="1"/>
  <c r="AS38" i="1"/>
  <c r="L38" i="1"/>
  <c r="BJ38" i="1"/>
  <c r="AW39" i="1"/>
  <c r="AS39" i="1"/>
  <c r="L39" i="1"/>
  <c r="BE39" i="1"/>
  <c r="AI40" i="1"/>
  <c r="AQ40" i="1"/>
  <c r="AV40" i="1"/>
  <c r="BB40" i="1"/>
  <c r="AR40" i="1"/>
  <c r="BJ40" i="1"/>
  <c r="BB43" i="1"/>
  <c r="BB48" i="1"/>
  <c r="BJ48" i="1"/>
  <c r="BB51" i="1"/>
  <c r="BB56" i="1"/>
  <c r="BJ56" i="1"/>
  <c r="BB59" i="1"/>
  <c r="BB64" i="1"/>
  <c r="BJ64" i="1"/>
  <c r="BB67" i="1"/>
  <c r="BB72" i="1"/>
  <c r="BB75" i="1"/>
  <c r="BB80" i="1"/>
  <c r="BJ80" i="1"/>
  <c r="BB83" i="1"/>
  <c r="BB88" i="1"/>
  <c r="BJ88" i="1"/>
  <c r="BB91" i="1"/>
  <c r="BB96" i="1"/>
  <c r="BJ96" i="1"/>
  <c r="BB99" i="1"/>
  <c r="BB104" i="1"/>
  <c r="BJ104" i="1"/>
  <c r="BB107" i="1"/>
  <c r="BB112" i="1"/>
  <c r="BJ112" i="1"/>
  <c r="BB115" i="1"/>
  <c r="BK72" i="1"/>
  <c r="BC72" i="1"/>
  <c r="BD72" i="1"/>
  <c r="BJ45" i="1"/>
  <c r="BK45" i="1"/>
  <c r="BC45" i="1"/>
  <c r="BJ61" i="1"/>
  <c r="BK61" i="1"/>
  <c r="BC61" i="1"/>
  <c r="BJ85" i="1"/>
  <c r="BK85" i="1"/>
  <c r="BC85" i="1"/>
  <c r="BJ101" i="1"/>
  <c r="BK101" i="1"/>
  <c r="BC101" i="1"/>
  <c r="BJ41" i="1"/>
  <c r="BK41" i="1"/>
  <c r="BC41" i="1"/>
  <c r="BJ49" i="1"/>
  <c r="BK49" i="1"/>
  <c r="BC49" i="1"/>
  <c r="BJ57" i="1"/>
  <c r="BK57" i="1"/>
  <c r="BC57" i="1"/>
  <c r="BJ65" i="1"/>
  <c r="BK65" i="1"/>
  <c r="BC65" i="1"/>
  <c r="BJ73" i="1"/>
  <c r="BK73" i="1"/>
  <c r="BC73" i="1"/>
  <c r="BJ81" i="1"/>
  <c r="BK81" i="1"/>
  <c r="BC81" i="1"/>
  <c r="BJ89" i="1"/>
  <c r="BK89" i="1"/>
  <c r="BC89" i="1"/>
  <c r="BJ97" i="1"/>
  <c r="BK97" i="1"/>
  <c r="BC97" i="1"/>
  <c r="BJ105" i="1"/>
  <c r="BK105" i="1"/>
  <c r="BC105" i="1"/>
  <c r="BJ113" i="1"/>
  <c r="BK113" i="1"/>
  <c r="BC113" i="1"/>
  <c r="BE18" i="1"/>
  <c r="BI18" i="1"/>
  <c r="BI19" i="1"/>
  <c r="BE20" i="1"/>
  <c r="BI20" i="1"/>
  <c r="BI21" i="1"/>
  <c r="BI29" i="1"/>
  <c r="BB30" i="1"/>
  <c r="AR30" i="1"/>
  <c r="BI33" i="1"/>
  <c r="AX36" i="1"/>
  <c r="BB36" i="1"/>
  <c r="AR36" i="1"/>
  <c r="BI37" i="1"/>
  <c r="AX40" i="1"/>
  <c r="AZ18" i="1"/>
  <c r="AJ18" i="1"/>
  <c r="BD19" i="1"/>
  <c r="AZ20" i="1"/>
  <c r="AJ20" i="1"/>
  <c r="BD21" i="1"/>
  <c r="AW22" i="1"/>
  <c r="AS22" i="1"/>
  <c r="L22" i="1"/>
  <c r="BE22" i="1"/>
  <c r="BB23" i="1"/>
  <c r="AR23" i="1"/>
  <c r="BD25" i="1"/>
  <c r="AS27" i="1"/>
  <c r="L27" i="1"/>
  <c r="AZ29" i="1"/>
  <c r="AJ29" i="1"/>
  <c r="BE30" i="1"/>
  <c r="BB31" i="1"/>
  <c r="AR31" i="1"/>
  <c r="AZ33" i="1"/>
  <c r="AJ33" i="1"/>
  <c r="AY34" i="1"/>
  <c r="AT34" i="1"/>
  <c r="M34" i="1"/>
  <c r="AW36" i="1"/>
  <c r="AS36" i="1"/>
  <c r="L36" i="1"/>
  <c r="BE36" i="1"/>
  <c r="BI36" i="1"/>
  <c r="AZ37" i="1"/>
  <c r="AJ37" i="1"/>
  <c r="AY38" i="1"/>
  <c r="AT38" i="1"/>
  <c r="M38" i="1"/>
  <c r="AX39" i="1"/>
  <c r="BB39" i="1"/>
  <c r="AR39" i="1"/>
  <c r="BE40" i="1"/>
  <c r="BE56" i="1"/>
  <c r="BI85" i="1"/>
  <c r="BE88" i="1"/>
  <c r="BE96" i="1"/>
  <c r="BI101" i="1"/>
  <c r="BI109" i="1"/>
  <c r="BE112" i="1"/>
  <c r="BE17" i="1"/>
  <c r="BB18" i="1"/>
  <c r="AR18" i="1"/>
  <c r="BB19" i="1"/>
  <c r="AR19" i="1"/>
  <c r="BB20" i="1"/>
  <c r="AR20" i="1"/>
  <c r="AS21" i="1"/>
  <c r="L21" i="1"/>
  <c r="BC22" i="1"/>
  <c r="AI23" i="1"/>
  <c r="AZ23" i="1"/>
  <c r="AJ23" i="1"/>
  <c r="BD23" i="1"/>
  <c r="BE24" i="1"/>
  <c r="AS25" i="1"/>
  <c r="L25" i="1"/>
  <c r="BE26" i="1"/>
  <c r="AI27" i="1"/>
  <c r="AZ27" i="1"/>
  <c r="AJ27" i="1"/>
  <c r="BD27" i="1"/>
  <c r="BE28" i="1"/>
  <c r="AS29" i="1"/>
  <c r="L29" i="1"/>
  <c r="BC30" i="1"/>
  <c r="AI31" i="1"/>
  <c r="AM31" i="1"/>
  <c r="AV31" i="1"/>
  <c r="BE32" i="1"/>
  <c r="AS33" i="1"/>
  <c r="L33" i="1"/>
  <c r="BE34" i="1"/>
  <c r="AI35" i="1"/>
  <c r="AM35" i="1"/>
  <c r="AV35" i="1"/>
  <c r="BC36" i="1"/>
  <c r="BE38" i="1"/>
  <c r="AI39" i="1"/>
  <c r="AM39" i="1"/>
  <c r="AV39" i="1"/>
  <c r="BI40" i="1"/>
  <c r="BI41" i="1"/>
  <c r="BE45" i="1"/>
  <c r="BI48" i="1"/>
  <c r="BI49" i="1"/>
  <c r="BE53" i="1"/>
  <c r="BI56" i="1"/>
  <c r="BI57" i="1"/>
  <c r="BE61" i="1"/>
  <c r="BI64" i="1"/>
  <c r="BI65" i="1"/>
  <c r="BE69" i="1"/>
  <c r="BI72" i="1"/>
  <c r="BI73" i="1"/>
  <c r="BE77" i="1"/>
  <c r="BI80" i="1"/>
  <c r="BI81" i="1"/>
  <c r="BE85" i="1"/>
  <c r="BI88" i="1"/>
  <c r="BI89" i="1"/>
  <c r="BE93" i="1"/>
  <c r="BI96" i="1"/>
  <c r="BI97" i="1"/>
  <c r="BE101" i="1"/>
  <c r="BI104" i="1"/>
  <c r="BI105" i="1"/>
  <c r="BE108" i="1"/>
  <c r="BE109" i="1"/>
  <c r="BI112" i="1"/>
  <c r="BI113" i="1"/>
  <c r="BE116" i="1"/>
  <c r="BJ42" i="1"/>
  <c r="BE43" i="1"/>
  <c r="BI43" i="1"/>
  <c r="BJ46" i="1"/>
  <c r="BE47" i="1"/>
  <c r="BI47" i="1"/>
  <c r="BJ50" i="1"/>
  <c r="BE51" i="1"/>
  <c r="BI51" i="1"/>
  <c r="BJ54" i="1"/>
  <c r="BE55" i="1"/>
  <c r="BI55" i="1"/>
  <c r="BJ58" i="1"/>
  <c r="BE59" i="1"/>
  <c r="BI59" i="1"/>
  <c r="BJ62" i="1"/>
  <c r="BE63" i="1"/>
  <c r="BI63" i="1"/>
  <c r="BJ66" i="1"/>
  <c r="BE67" i="1"/>
  <c r="BI67" i="1"/>
  <c r="BJ70" i="1"/>
  <c r="BE71" i="1"/>
  <c r="BI71" i="1"/>
  <c r="BJ74" i="1"/>
  <c r="BE75" i="1"/>
  <c r="BI75" i="1"/>
  <c r="BJ78" i="1"/>
  <c r="BE79" i="1"/>
  <c r="BI79" i="1"/>
  <c r="BJ82" i="1"/>
  <c r="BE83" i="1"/>
  <c r="BI83" i="1"/>
  <c r="BJ86" i="1"/>
  <c r="BE87" i="1"/>
  <c r="BI87" i="1"/>
  <c r="BJ90" i="1"/>
  <c r="BE91" i="1"/>
  <c r="BI91" i="1"/>
  <c r="BJ94" i="1"/>
  <c r="BE95" i="1"/>
  <c r="BI95" i="1"/>
  <c r="BJ98" i="1"/>
  <c r="BE99" i="1"/>
  <c r="BI99" i="1"/>
  <c r="BJ102" i="1"/>
  <c r="BE103" i="1"/>
  <c r="BI103" i="1"/>
  <c r="BJ106" i="1"/>
  <c r="BE107" i="1"/>
  <c r="BI107" i="1"/>
  <c r="BJ110" i="1"/>
  <c r="BE111" i="1"/>
  <c r="BI111" i="1"/>
  <c r="BJ114" i="1"/>
  <c r="BE115" i="1"/>
  <c r="BI115" i="1"/>
  <c r="BE42" i="1"/>
  <c r="BD43" i="1"/>
  <c r="BE46" i="1"/>
  <c r="BD47" i="1"/>
  <c r="BE50" i="1"/>
  <c r="BD51" i="1"/>
  <c r="BE54" i="1"/>
  <c r="BD55" i="1"/>
  <c r="BE58" i="1"/>
  <c r="BD59" i="1"/>
  <c r="BE62" i="1"/>
  <c r="BD63" i="1"/>
  <c r="BE66" i="1"/>
  <c r="BD67" i="1"/>
  <c r="BE70" i="1"/>
  <c r="BD71" i="1"/>
  <c r="BE74" i="1"/>
  <c r="BD75" i="1"/>
  <c r="BE78" i="1"/>
  <c r="BD79" i="1"/>
  <c r="BE82" i="1"/>
  <c r="BD83" i="1"/>
  <c r="BE86" i="1"/>
  <c r="BD87" i="1"/>
  <c r="BE90" i="1"/>
  <c r="BD91" i="1"/>
  <c r="BE94" i="1"/>
  <c r="BD95" i="1"/>
  <c r="BE98" i="1"/>
  <c r="BD99" i="1"/>
  <c r="BE102" i="1"/>
  <c r="BD103" i="1"/>
  <c r="BE106" i="1"/>
  <c r="BD107" i="1"/>
  <c r="BE110" i="1"/>
  <c r="BD111" i="1"/>
  <c r="BE114" i="1"/>
  <c r="BD115" i="1"/>
  <c r="T28" i="1"/>
  <c r="P17" i="1"/>
  <c r="BC117" i="1"/>
  <c r="S19" i="1"/>
  <c r="BI117" i="1"/>
  <c r="U19" i="1"/>
  <c r="BD117" i="1"/>
  <c r="S20" i="1"/>
  <c r="BK117" i="1"/>
  <c r="U21" i="1"/>
  <c r="T29" i="1"/>
  <c r="S18" i="1"/>
  <c r="AL117" i="1"/>
  <c r="H117" i="1"/>
  <c r="L120" i="1"/>
  <c r="Q28" i="1"/>
  <c r="Q29" i="1"/>
  <c r="M121" i="1"/>
  <c r="U17" i="1"/>
  <c r="S17" i="1"/>
  <c r="S24" i="1"/>
  <c r="T17" i="1"/>
  <c r="P18" i="1"/>
  <c r="AJ117" i="1"/>
  <c r="E118" i="1"/>
  <c r="Q18" i="1"/>
  <c r="BJ117" i="1"/>
  <c r="U20" i="1"/>
  <c r="Q17" i="1"/>
  <c r="R17" i="1"/>
  <c r="H118" i="1"/>
  <c r="T18" i="1"/>
  <c r="AR117" i="1"/>
  <c r="K118" i="1"/>
  <c r="U18" i="1"/>
  <c r="AH117" i="1"/>
  <c r="E117" i="1"/>
  <c r="BE117" i="1"/>
  <c r="S21" i="1"/>
  <c r="AP117" i="1"/>
  <c r="K117" i="1"/>
  <c r="R18" i="1"/>
  <c r="T32" i="1"/>
  <c r="T31" i="1"/>
  <c r="T33" i="1"/>
  <c r="S22" i="1"/>
  <c r="T30" i="1"/>
  <c r="Q24" i="1"/>
  <c r="T22" i="1"/>
  <c r="T23" i="1"/>
  <c r="T25" i="1"/>
  <c r="Q30" i="1"/>
  <c r="Q31" i="1"/>
  <c r="Q33" i="1"/>
  <c r="U23" i="1"/>
  <c r="U25" i="1"/>
  <c r="U22" i="1"/>
  <c r="T24" i="1"/>
  <c r="R24" i="1"/>
  <c r="U24" i="1"/>
  <c r="P22" i="1"/>
  <c r="P23" i="1"/>
  <c r="P25" i="1"/>
  <c r="R22" i="1"/>
  <c r="R23" i="1"/>
  <c r="R25" i="1"/>
  <c r="Q23" i="1"/>
  <c r="Q25" i="1"/>
  <c r="Q22" i="1"/>
  <c r="P24" i="1"/>
  <c r="Q32" i="1"/>
  <c r="S23" i="1"/>
  <c r="S25" i="1"/>
</calcChain>
</file>

<file path=xl/sharedStrings.xml><?xml version="1.0" encoding="utf-8"?>
<sst xmlns="http://schemas.openxmlformats.org/spreadsheetml/2006/main" count="284" uniqueCount="84">
  <si>
    <t>Analyse d'accord d'attribut Gr&amp;R</t>
  </si>
  <si>
    <t xml:space="preserve">DATE </t>
  </si>
  <si>
    <t xml:space="preserve">Expert </t>
  </si>
  <si>
    <t>Expert</t>
  </si>
  <si>
    <t xml:space="preserve">Système de mesure </t>
  </si>
  <si>
    <t>Contrôle visuel</t>
  </si>
  <si>
    <t xml:space="preserve">Propriétaire </t>
  </si>
  <si>
    <t>Frank</t>
  </si>
  <si>
    <t xml:space="preserve">REFERENCE </t>
  </si>
  <si>
    <t xml:space="preserve">Estimateur #1 </t>
  </si>
  <si>
    <t>Luc</t>
  </si>
  <si>
    <t xml:space="preserve">Produit/ prestation/ service évalué </t>
  </si>
  <si>
    <t>Aiguille</t>
  </si>
  <si>
    <t xml:space="preserve">Date de mise à jour </t>
  </si>
  <si>
    <t>ok</t>
  </si>
  <si>
    <t>Bon</t>
  </si>
  <si>
    <t xml:space="preserve">PRODUIT </t>
  </si>
  <si>
    <t xml:space="preserve">Estimateur #2 </t>
  </si>
  <si>
    <t>David</t>
  </si>
  <si>
    <t xml:space="preserve">Caractéristique / décision contrôlée </t>
  </si>
  <si>
    <t>Bavures</t>
  </si>
  <si>
    <t>ko</t>
  </si>
  <si>
    <t>Mauvais</t>
  </si>
  <si>
    <t xml:space="preserve">PROCESS </t>
  </si>
  <si>
    <t>J&amp;B</t>
  </si>
  <si>
    <t xml:space="preserve">Estimateur #3 </t>
  </si>
  <si>
    <t>Loïc</t>
  </si>
  <si>
    <t>Entrée des données</t>
  </si>
  <si>
    <t>Rapport Statistique</t>
  </si>
  <si>
    <t>Accords</t>
  </si>
  <si>
    <t>Répétabilités des jugements par estimateur</t>
  </si>
  <si>
    <t>Concordances des jugements par rapport à l'expert (1-biais)</t>
  </si>
  <si>
    <t>Estimateur #1</t>
  </si>
  <si>
    <t>Estimateur #2</t>
  </si>
  <si>
    <t>Estimateur #3</t>
  </si>
  <si>
    <t>Y/N</t>
  </si>
  <si>
    <t># d'échantillons</t>
  </si>
  <si>
    <t>Estimation</t>
  </si>
  <si>
    <t xml:space="preserve">Estimation </t>
  </si>
  <si>
    <t>entre</t>
  </si>
  <si>
    <t>avec</t>
  </si>
  <si>
    <t>Echantillon #</t>
  </si>
  <si>
    <t>Attribute</t>
  </si>
  <si>
    <t>Essai #1</t>
  </si>
  <si>
    <t>Essai #2</t>
  </si>
  <si>
    <t>within</t>
  </si>
  <si>
    <t>known</t>
  </si>
  <si>
    <t>Agree</t>
  </si>
  <si>
    <t>Known-1</t>
  </si>
  <si>
    <t>Known-2</t>
  </si>
  <si>
    <t>Known-3</t>
  </si>
  <si>
    <t>Faux Neg</t>
  </si>
  <si>
    <t>Faux Pos</t>
  </si>
  <si>
    <t>Mixed</t>
  </si>
  <si>
    <t>analysés</t>
  </si>
  <si>
    <t>Réalité</t>
  </si>
  <si>
    <t>#1</t>
  </si>
  <si>
    <t>#2</t>
  </si>
  <si>
    <t>Estimateurs</t>
  </si>
  <si>
    <t>KO</t>
  </si>
  <si>
    <t># d'estimations</t>
  </si>
  <si>
    <t>OK</t>
  </si>
  <si>
    <t># d'accords</t>
  </si>
  <si>
    <t>Estimateur "mauvais" alors qu'expert "bon"</t>
  </si>
  <si>
    <t>Estimateur "bon" alors qu'expert "mauvais"</t>
  </si>
  <si>
    <t>Mélange "bon et mauvais"</t>
  </si>
  <si>
    <t>95% LSC</t>
  </si>
  <si>
    <t>95% LSC Estimateur vs Expert</t>
  </si>
  <si>
    <t>Score</t>
  </si>
  <si>
    <t>Score Estimateur vs Expert</t>
  </si>
  <si>
    <t>95% LIC</t>
  </si>
  <si>
    <t>95% LIC Estimateur vs Expert</t>
  </si>
  <si>
    <t>Conclusions 90%</t>
  </si>
  <si>
    <t>Conclusions 90% Estimateur vs Expert</t>
  </si>
  <si>
    <t>Répétabilité du jugement</t>
  </si>
  <si>
    <t>Biais par rapport à l'expert</t>
  </si>
  <si>
    <t># d'Estimations</t>
  </si>
  <si>
    <t>Conclusion 90%</t>
  </si>
  <si>
    <t xml:space="preserve"> </t>
  </si>
  <si>
    <t>"REPETABILITE" -&gt;</t>
  </si>
  <si>
    <t>% Appraiser Score</t>
  </si>
  <si>
    <t>"BIAIS" -&gt;</t>
  </si>
  <si>
    <t>r&amp;R</t>
  </si>
  <si>
    <t>Biais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</si>
</sst>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48"/>
      <name val="Arial"/>
      <family val="2"/>
    </font>
    <font>
      <sz val="48"/>
      <name val="Arial"/>
      <family val="2"/>
    </font>
    <font>
      <sz val="10"/>
      <name val="Arial"/>
    </font>
    <font>
      <b/>
      <sz val="14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</font>
    <font>
      <sz val="12"/>
      <color indexed="12"/>
      <name val="Arial"/>
      <family val="2"/>
    </font>
    <font>
      <sz val="14"/>
      <name val="Arial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9" fillId="0" borderId="0" xfId="0" applyFont="1" applyFill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2" borderId="2" xfId="0" applyFill="1" applyBorder="1"/>
    <xf numFmtId="0" fontId="8" fillId="2" borderId="3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0" fillId="3" borderId="0" xfId="0" applyFill="1"/>
    <xf numFmtId="0" fontId="11" fillId="3" borderId="0" xfId="0" applyFont="1" applyFill="1" applyBorder="1"/>
    <xf numFmtId="0" fontId="11" fillId="3" borderId="2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0" xfId="0" applyFont="1" applyFill="1"/>
    <xf numFmtId="0" fontId="0" fillId="4" borderId="0" xfId="0" applyFill="1"/>
    <xf numFmtId="0" fontId="16" fillId="0" borderId="7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17" fillId="0" borderId="23" xfId="0" applyFont="1" applyFill="1" applyBorder="1" applyAlignment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4" fillId="0" borderId="26" xfId="0" applyFont="1" applyFill="1" applyBorder="1" applyAlignment="1" applyProtection="1">
      <alignment horizontal="center"/>
    </xf>
    <xf numFmtId="0" fontId="14" fillId="0" borderId="27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1" fillId="4" borderId="2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1" fillId="4" borderId="23" xfId="1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left"/>
    </xf>
    <xf numFmtId="0" fontId="11" fillId="3" borderId="0" xfId="0" applyFont="1" applyFill="1"/>
    <xf numFmtId="165" fontId="11" fillId="3" borderId="23" xfId="1" applyNumberFormat="1" applyFont="1" applyFill="1" applyBorder="1" applyAlignment="1">
      <alignment horizontal="center"/>
    </xf>
    <xf numFmtId="165" fontId="11" fillId="4" borderId="23" xfId="1" applyNumberFormat="1" applyFont="1" applyFill="1" applyBorder="1" applyAlignment="1">
      <alignment horizontal="center"/>
    </xf>
    <xf numFmtId="0" fontId="6" fillId="3" borderId="0" xfId="0" applyFont="1" applyFill="1"/>
    <xf numFmtId="165" fontId="6" fillId="3" borderId="23" xfId="1" applyNumberFormat="1" applyFont="1" applyFill="1" applyBorder="1" applyAlignment="1">
      <alignment horizontal="center"/>
    </xf>
    <xf numFmtId="165" fontId="6" fillId="4" borderId="23" xfId="1" applyNumberFormat="1" applyFont="1" applyFill="1" applyBorder="1" applyAlignment="1">
      <alignment horizontal="center"/>
    </xf>
    <xf numFmtId="0" fontId="6" fillId="4" borderId="0" xfId="0" applyFont="1" applyFill="1"/>
    <xf numFmtId="165" fontId="11" fillId="4" borderId="18" xfId="1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1" fillId="3" borderId="25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5" xfId="0" applyNumberFormat="1" applyFont="1" applyFill="1" applyBorder="1" applyAlignment="1">
      <alignment horizontal="center"/>
    </xf>
    <xf numFmtId="0" fontId="11" fillId="3" borderId="23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0" fillId="0" borderId="30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19" fillId="0" borderId="30" xfId="0" applyFont="1" applyFill="1" applyBorder="1" applyAlignment="1" applyProtection="1">
      <alignment horizontal="center"/>
      <protection locked="0"/>
    </xf>
    <xf numFmtId="0" fontId="19" fillId="0" borderId="28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0" fontId="8" fillId="0" borderId="23" xfId="1" applyNumberFormat="1" applyFont="1" applyFill="1" applyBorder="1" applyAlignment="1" applyProtection="1">
      <alignment horizontal="center"/>
    </xf>
    <xf numFmtId="10" fontId="8" fillId="0" borderId="0" xfId="1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0" fontId="21" fillId="0" borderId="23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</xf>
    <xf numFmtId="1" fontId="23" fillId="0" borderId="0" xfId="1" applyNumberFormat="1" applyFont="1" applyFill="1" applyBorder="1" applyAlignment="1">
      <alignment horizontal="center"/>
    </xf>
    <xf numFmtId="10" fontId="23" fillId="0" borderId="0" xfId="1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Protection="1"/>
    <xf numFmtId="0" fontId="23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"/>
    </xf>
    <xf numFmtId="10" fontId="23" fillId="0" borderId="0" xfId="1" applyNumberFormat="1" applyFont="1" applyFill="1" applyBorder="1"/>
    <xf numFmtId="10" fontId="22" fillId="0" borderId="0" xfId="1" applyNumberFormat="1" applyFont="1" applyFill="1" applyBorder="1"/>
    <xf numFmtId="2" fontId="22" fillId="0" borderId="0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0" fillId="0" borderId="1" xfId="0" applyBorder="1" applyAlignment="1"/>
    <xf numFmtId="14" fontId="7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5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right"/>
    </xf>
    <xf numFmtId="0" fontId="0" fillId="0" borderId="0" xfId="0" applyAlignment="1"/>
    <xf numFmtId="0" fontId="8" fillId="0" borderId="0" xfId="0" applyFont="1" applyFill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0"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Répétabilité des jugements par estimateur</a:t>
            </a:r>
          </a:p>
        </c:rich>
      </c:tx>
      <c:layout>
        <c:manualLayout>
          <c:xMode val="edge"/>
          <c:yMode val="edge"/>
          <c:x val="0.00411522964508556"/>
          <c:y val="0.02027029256217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2428684758138"/>
          <c:y val="0.117117245914764"/>
          <c:w val="0.900412246344719"/>
          <c:h val="0.816442339309652"/>
        </c:manualLayout>
      </c:layout>
      <c:stockChart>
        <c:ser>
          <c:idx val="0"/>
          <c:order val="0"/>
          <c:tx>
            <c:strRef>
              <c:f>Sheet1!$O$22</c:f>
              <c:strCache>
                <c:ptCount val="1"/>
                <c:pt idx="0">
                  <c:v>95% LSC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Sheet1!$P$16:$R$16</c:f>
              <c:strCache>
                <c:ptCount val="3"/>
                <c:pt idx="0">
                  <c:v>Luc</c:v>
                </c:pt>
                <c:pt idx="1">
                  <c:v>David</c:v>
                </c:pt>
                <c:pt idx="2">
                  <c:v>Loïc</c:v>
                </c:pt>
              </c:strCache>
            </c:strRef>
          </c:cat>
          <c:val>
            <c:numRef>
              <c:f>Sheet1!$P$22:$R$22</c:f>
              <c:numCache>
                <c:formatCode>0.0%</c:formatCode>
                <c:ptCount val="3"/>
                <c:pt idx="0">
                  <c:v>0.99894564755453</c:v>
                </c:pt>
                <c:pt idx="1">
                  <c:v>0.843697714290865</c:v>
                </c:pt>
                <c:pt idx="2">
                  <c:v>0.973440685013751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Sheet1!$O$23</c:f>
              <c:strCache>
                <c:ptCount val="1"/>
                <c:pt idx="0">
                  <c:v>Score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Sheet1!$P$16:$R$16</c:f>
              <c:strCache>
                <c:ptCount val="3"/>
                <c:pt idx="0">
                  <c:v>Luc</c:v>
                </c:pt>
                <c:pt idx="1">
                  <c:v>David</c:v>
                </c:pt>
                <c:pt idx="2">
                  <c:v>Loïc</c:v>
                </c:pt>
              </c:strCache>
            </c:strRef>
          </c:cat>
          <c:val>
            <c:numRef>
              <c:f>Sheet1!$P$23:$R$23</c:f>
              <c:numCache>
                <c:formatCode>0.0%</c:formatCode>
                <c:ptCount val="3"/>
                <c:pt idx="0">
                  <c:v>0.958333333333333</c:v>
                </c:pt>
                <c:pt idx="1">
                  <c:v>0.666666666666667</c:v>
                </c:pt>
                <c:pt idx="2">
                  <c:v>0.875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Sheet1!$O$24</c:f>
              <c:strCache>
                <c:ptCount val="1"/>
                <c:pt idx="0">
                  <c:v>95% LIC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Sheet1!$P$16:$R$16</c:f>
              <c:strCache>
                <c:ptCount val="3"/>
                <c:pt idx="0">
                  <c:v>Luc</c:v>
                </c:pt>
                <c:pt idx="1">
                  <c:v>David</c:v>
                </c:pt>
                <c:pt idx="2">
                  <c:v>Loïc</c:v>
                </c:pt>
              </c:strCache>
            </c:strRef>
          </c:cat>
          <c:val>
            <c:numRef>
              <c:f>Sheet1!$P$24:$R$24</c:f>
              <c:numCache>
                <c:formatCode>0.0%</c:formatCode>
                <c:ptCount val="3"/>
                <c:pt idx="0">
                  <c:v>0.788798316543027</c:v>
                </c:pt>
                <c:pt idx="1">
                  <c:v>0.446780384340352</c:v>
                </c:pt>
                <c:pt idx="2">
                  <c:v>0.676388641811167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axId val="-1320312048"/>
        <c:axId val="-1377575296"/>
      </c:stockChart>
      <c:catAx>
        <c:axId val="-1320312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7757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7575296"/>
        <c:scaling>
          <c:orientation val="minMax"/>
          <c:max val="1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Répétabilité des jugements par estimateur</a:t>
                </a:r>
              </a:p>
            </c:rich>
          </c:tx>
          <c:layout>
            <c:manualLayout>
              <c:xMode val="edge"/>
              <c:yMode val="edge"/>
              <c:x val="0.00740741336115401"/>
              <c:y val="0.29504536951604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20312048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370989560016"/>
          <c:y val="0.0135135283747805"/>
          <c:w val="0.0897120062628651"/>
          <c:h val="0.09234244389433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Concordance des jugements par rapport à l'expert</a:t>
            </a:r>
          </a:p>
        </c:rich>
      </c:tx>
      <c:layout>
        <c:manualLayout>
          <c:xMode val="edge"/>
          <c:yMode val="edge"/>
          <c:x val="0.00411522964508556"/>
          <c:y val="0.01785714285714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4198225467967"/>
          <c:y val="0.1171875"/>
          <c:w val="0.902058338202753"/>
          <c:h val="0.816964285714286"/>
        </c:manualLayout>
      </c:layout>
      <c:stockChart>
        <c:ser>
          <c:idx val="0"/>
          <c:order val="0"/>
          <c:tx>
            <c:strRef>
              <c:f>Sheet1!$O$22</c:f>
              <c:strCache>
                <c:ptCount val="1"/>
                <c:pt idx="0">
                  <c:v>95% LSC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Sheet1!$S$16:$U$16</c:f>
              <c:strCache>
                <c:ptCount val="3"/>
                <c:pt idx="0">
                  <c:v>Luc</c:v>
                </c:pt>
                <c:pt idx="1">
                  <c:v>David</c:v>
                </c:pt>
                <c:pt idx="2">
                  <c:v>Loïc</c:v>
                </c:pt>
              </c:strCache>
            </c:strRef>
          </c:cat>
          <c:val>
            <c:numRef>
              <c:f>Sheet1!$S$22:$U$22</c:f>
              <c:numCache>
                <c:formatCode>0.0%</c:formatCode>
                <c:ptCount val="3"/>
                <c:pt idx="0">
                  <c:v>0.98974365871875</c:v>
                </c:pt>
                <c:pt idx="1">
                  <c:v>0.744469798005254</c:v>
                </c:pt>
                <c:pt idx="2">
                  <c:v>0.873847911476309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Sheet1!$O$23</c:f>
              <c:strCache>
                <c:ptCount val="1"/>
                <c:pt idx="0">
                  <c:v>Score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Sheet1!$S$16:$U$16</c:f>
              <c:strCache>
                <c:ptCount val="3"/>
                <c:pt idx="0">
                  <c:v>Luc</c:v>
                </c:pt>
                <c:pt idx="1">
                  <c:v>David</c:v>
                </c:pt>
                <c:pt idx="2">
                  <c:v>Loïc</c:v>
                </c:pt>
              </c:strCache>
            </c:strRef>
          </c:cat>
          <c:val>
            <c:numRef>
              <c:f>Sheet1!$S$23:$U$23</c:f>
              <c:numCache>
                <c:formatCode>0.0%</c:formatCode>
                <c:ptCount val="3"/>
                <c:pt idx="0">
                  <c:v>0.916666666666667</c:v>
                </c:pt>
                <c:pt idx="1">
                  <c:v>0.541666666666667</c:v>
                </c:pt>
                <c:pt idx="2">
                  <c:v>0.708333333333333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Sheet1!$O$24</c:f>
              <c:strCache>
                <c:ptCount val="1"/>
                <c:pt idx="0">
                  <c:v>95% LIC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Sheet1!$S$16:$U$16</c:f>
              <c:strCache>
                <c:ptCount val="3"/>
                <c:pt idx="0">
                  <c:v>Luc</c:v>
                </c:pt>
                <c:pt idx="1">
                  <c:v>David</c:v>
                </c:pt>
                <c:pt idx="2">
                  <c:v>Loïc</c:v>
                </c:pt>
              </c:strCache>
            </c:strRef>
          </c:cat>
          <c:val>
            <c:numRef>
              <c:f>Sheet1!$S$24:$U$24</c:f>
              <c:numCache>
                <c:formatCode>0.0%</c:formatCode>
                <c:ptCount val="3"/>
                <c:pt idx="0">
                  <c:v>0.730027198442396</c:v>
                </c:pt>
                <c:pt idx="1">
                  <c:v>0.328208075695178</c:v>
                </c:pt>
                <c:pt idx="2">
                  <c:v>0.489052186142167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axId val="-1281607392"/>
        <c:axId val="-1279816432"/>
      </c:stockChart>
      <c:catAx>
        <c:axId val="-128160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98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79816432"/>
        <c:scaling>
          <c:orientation val="minMax"/>
          <c:max val="1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Concordance des jugements par rapport à l'expert</a:t>
                </a:r>
              </a:p>
            </c:rich>
          </c:tx>
          <c:layout>
            <c:manualLayout>
              <c:xMode val="edge"/>
              <c:yMode val="edge"/>
              <c:x val="0.00411522964508556"/>
              <c:y val="0.262276785714287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1607392"/>
        <c:crosses val="autoZero"/>
        <c:crossBetween val="between"/>
        <c:majorUnit val="0.1"/>
        <c:minorUnit val="0.0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424494779204"/>
          <c:y val="0.0145089285714286"/>
          <c:w val="0.0888889603338483"/>
          <c:h val="0.09040178571428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43</xdr:row>
      <xdr:rowOff>219075</xdr:rowOff>
    </xdr:from>
    <xdr:to>
      <xdr:col>25</xdr:col>
      <xdr:colOff>609600</xdr:colOff>
      <xdr:row>75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84</xdr:row>
      <xdr:rowOff>0</xdr:rowOff>
    </xdr:from>
    <xdr:to>
      <xdr:col>25</xdr:col>
      <xdr:colOff>609600</xdr:colOff>
      <xdr:row>116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61951</xdr:colOff>
      <xdr:row>1</xdr:row>
      <xdr:rowOff>960244</xdr:rowOff>
    </xdr:from>
    <xdr:to>
      <xdr:col>25</xdr:col>
      <xdr:colOff>307340</xdr:colOff>
      <xdr:row>2</xdr:row>
      <xdr:rowOff>517479</xdr:rowOff>
    </xdr:to>
    <xdr:pic>
      <xdr:nvPicPr>
        <xdr:cNvPr id="5" name="Picture 4" descr="../Getting%20into%20your%20customer's%20head/Easygiga/Logo/doqs-sarl.pdf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9512" y="1146098"/>
          <a:ext cx="3482340" cy="718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BK123"/>
  <sheetViews>
    <sheetView showGridLines="0" tabSelected="1" zoomScale="82" zoomScaleNormal="82" zoomScalePageLayoutView="82" workbookViewId="0">
      <selection activeCell="H2" sqref="H2"/>
    </sheetView>
  </sheetViews>
  <sheetFormatPr baseColWidth="10" defaultColWidth="9.1640625" defaultRowHeight="15" x14ac:dyDescent="0.2"/>
  <cols>
    <col min="1" max="1" width="5.33203125" style="1" customWidth="1"/>
    <col min="2" max="2" width="18.5" style="2" customWidth="1"/>
    <col min="3" max="3" width="11.5" style="2" customWidth="1"/>
    <col min="4" max="5" width="12.6640625" style="2" customWidth="1"/>
    <col min="6" max="6" width="8" style="2" customWidth="1"/>
    <col min="7" max="8" width="12.6640625" style="2" customWidth="1"/>
    <col min="9" max="9" width="7.33203125" style="2" customWidth="1"/>
    <col min="10" max="11" width="12.6640625" style="2" customWidth="1"/>
    <col min="12" max="12" width="14.6640625" style="2" customWidth="1"/>
    <col min="13" max="13" width="11.5" style="2" customWidth="1"/>
    <col min="14" max="14" width="5.5" style="1" customWidth="1"/>
    <col min="15" max="15" width="22.1640625" style="1" customWidth="1"/>
    <col min="16" max="21" width="15.6640625" style="2" customWidth="1"/>
    <col min="22" max="22" width="13.83203125" style="1" customWidth="1"/>
    <col min="23" max="26" width="9.5" style="1" customWidth="1"/>
    <col min="27" max="27" width="5.6640625" style="1" customWidth="1"/>
    <col min="28" max="28" width="9.5" style="1" customWidth="1"/>
    <col min="29" max="29" width="9.5" style="120" customWidth="1"/>
    <col min="30" max="30" width="10.5" style="120" customWidth="1"/>
    <col min="31" max="31" width="19.5" style="121" bestFit="1" customWidth="1"/>
    <col min="32" max="32" width="10.33203125" style="115" bestFit="1" customWidth="1"/>
    <col min="33" max="44" width="9.33203125" style="120" customWidth="1"/>
    <col min="45" max="46" width="9.1640625" style="116" customWidth="1"/>
    <col min="47" max="47" width="10.5" style="116" customWidth="1"/>
    <col min="48" max="54" width="9.5" style="116" customWidth="1"/>
    <col min="55" max="63" width="9.5" style="120" customWidth="1"/>
    <col min="64" max="64" width="10.5" style="1" customWidth="1"/>
    <col min="65" max="16384" width="9.1640625" style="1"/>
  </cols>
  <sheetData>
    <row r="2" spans="1:63" ht="91.5" customHeight="1" x14ac:dyDescent="0.2"/>
    <row r="3" spans="1:63" ht="81" customHeight="1" x14ac:dyDescent="0.2"/>
    <row r="4" spans="1:63" ht="59" x14ac:dyDescent="0.2">
      <c r="B4" s="132" t="s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63" ht="59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63" ht="16" thickBot="1" x14ac:dyDescent="0.25"/>
    <row r="7" spans="1:63" ht="19" thickBot="1" x14ac:dyDescent="0.25">
      <c r="A7" s="5"/>
      <c r="B7" s="6"/>
      <c r="C7" s="7"/>
      <c r="D7" s="8"/>
      <c r="E7" s="134" t="s">
        <v>1</v>
      </c>
      <c r="F7" s="135"/>
      <c r="G7" s="136">
        <v>41083</v>
      </c>
      <c r="H7" s="137"/>
      <c r="I7" s="138"/>
      <c r="J7" s="139" t="s">
        <v>2</v>
      </c>
      <c r="K7" s="140"/>
      <c r="L7" s="9" t="s">
        <v>3</v>
      </c>
      <c r="M7" s="139" t="s">
        <v>4</v>
      </c>
      <c r="N7" s="141"/>
      <c r="O7" s="141"/>
      <c r="P7" s="140"/>
      <c r="Q7" s="10" t="s">
        <v>5</v>
      </c>
      <c r="R7" s="11"/>
      <c r="S7" s="12"/>
      <c r="T7" s="142" t="s">
        <v>6</v>
      </c>
      <c r="U7" s="143"/>
      <c r="V7" s="144" t="s">
        <v>7</v>
      </c>
      <c r="W7" s="145"/>
      <c r="AI7" s="122"/>
      <c r="AJ7" s="122"/>
      <c r="AK7" s="122"/>
    </row>
    <row r="8" spans="1:63" ht="19" thickBot="1" x14ac:dyDescent="0.25">
      <c r="A8" s="5"/>
      <c r="B8" s="6"/>
      <c r="C8" s="13"/>
      <c r="D8" s="8"/>
      <c r="E8" s="134" t="s">
        <v>8</v>
      </c>
      <c r="F8" s="135"/>
      <c r="G8" s="146">
        <v>248526</v>
      </c>
      <c r="H8" s="147"/>
      <c r="I8" s="148"/>
      <c r="J8" s="139" t="s">
        <v>9</v>
      </c>
      <c r="K8" s="140"/>
      <c r="L8" s="9" t="s">
        <v>10</v>
      </c>
      <c r="M8" s="139" t="s">
        <v>11</v>
      </c>
      <c r="N8" s="141"/>
      <c r="O8" s="141"/>
      <c r="P8" s="140"/>
      <c r="Q8" s="10" t="s">
        <v>12</v>
      </c>
      <c r="R8" s="11"/>
      <c r="S8" s="12"/>
      <c r="T8" s="142" t="s">
        <v>13</v>
      </c>
      <c r="U8" s="149"/>
      <c r="V8" s="130">
        <v>42536</v>
      </c>
      <c r="W8" s="131"/>
    </row>
    <row r="9" spans="1:63" ht="19" thickBot="1" x14ac:dyDescent="0.25">
      <c r="B9" s="2">
        <v>1</v>
      </c>
      <c r="C9" s="14" t="s">
        <v>14</v>
      </c>
      <c r="D9" s="15" t="s">
        <v>15</v>
      </c>
      <c r="E9" s="156" t="s">
        <v>16</v>
      </c>
      <c r="F9" s="157"/>
      <c r="G9" s="146"/>
      <c r="H9" s="147"/>
      <c r="I9" s="148"/>
      <c r="J9" s="158" t="s">
        <v>17</v>
      </c>
      <c r="K9" s="140"/>
      <c r="L9" s="9" t="s">
        <v>18</v>
      </c>
      <c r="M9" s="139" t="s">
        <v>19</v>
      </c>
      <c r="N9" s="141"/>
      <c r="O9" s="141"/>
      <c r="P9" s="140"/>
      <c r="Q9" s="10" t="s">
        <v>20</v>
      </c>
      <c r="R9" s="11"/>
      <c r="S9" s="12"/>
      <c r="T9" s="16"/>
      <c r="U9" s="16"/>
      <c r="AE9" s="120"/>
      <c r="AF9" s="120"/>
      <c r="AS9" s="120"/>
      <c r="AT9" s="120"/>
    </row>
    <row r="10" spans="1:63" ht="19" thickBot="1" x14ac:dyDescent="0.25">
      <c r="B10" s="2">
        <v>2</v>
      </c>
      <c r="C10" s="17" t="s">
        <v>21</v>
      </c>
      <c r="D10" s="18" t="s">
        <v>22</v>
      </c>
      <c r="E10" s="156" t="s">
        <v>23</v>
      </c>
      <c r="F10" s="135"/>
      <c r="G10" s="146" t="s">
        <v>24</v>
      </c>
      <c r="H10" s="147"/>
      <c r="I10" s="148"/>
      <c r="J10" s="139" t="s">
        <v>25</v>
      </c>
      <c r="K10" s="140"/>
      <c r="L10" s="19" t="s">
        <v>26</v>
      </c>
      <c r="O10" s="20"/>
      <c r="Q10" s="21"/>
      <c r="R10" s="22"/>
      <c r="S10" s="16"/>
      <c r="T10" s="16"/>
      <c r="U10" s="16"/>
      <c r="AE10" s="120"/>
      <c r="AF10" s="120"/>
      <c r="AS10" s="120"/>
      <c r="AT10" s="120"/>
      <c r="AV10" s="117"/>
      <c r="AW10" s="117"/>
      <c r="AX10" s="117"/>
      <c r="AY10" s="117"/>
      <c r="AZ10" s="117"/>
      <c r="BA10" s="117"/>
      <c r="BB10" s="117"/>
      <c r="BC10" s="123"/>
      <c r="BD10" s="123"/>
      <c r="BE10" s="123"/>
    </row>
    <row r="11" spans="1:63" ht="18" x14ac:dyDescent="0.2">
      <c r="C11" s="23"/>
      <c r="D11" s="24"/>
      <c r="E11" s="25"/>
      <c r="G11" s="26"/>
      <c r="H11" s="27"/>
      <c r="I11" s="27"/>
      <c r="J11" s="28"/>
      <c r="L11" s="29"/>
      <c r="O11" s="20"/>
      <c r="Q11" s="21"/>
      <c r="R11" s="22"/>
      <c r="S11" s="16"/>
      <c r="T11" s="16"/>
      <c r="U11" s="16"/>
      <c r="AE11" s="120"/>
      <c r="AF11" s="120"/>
      <c r="AS11" s="120"/>
      <c r="AT11" s="120"/>
      <c r="AV11" s="117"/>
      <c r="AW11" s="117"/>
      <c r="AX11" s="117"/>
      <c r="AY11" s="117"/>
      <c r="AZ11" s="117"/>
      <c r="BA11" s="117"/>
      <c r="BB11" s="117"/>
      <c r="BC11" s="123"/>
      <c r="BD11" s="123"/>
      <c r="BE11" s="123"/>
    </row>
    <row r="12" spans="1:63" ht="19" thickBot="1" x14ac:dyDescent="0.25">
      <c r="C12" s="23"/>
      <c r="D12" s="24"/>
      <c r="E12" s="25"/>
      <c r="G12" s="26"/>
      <c r="H12" s="27"/>
      <c r="I12" s="27"/>
      <c r="J12" s="28"/>
      <c r="L12" s="29"/>
      <c r="O12" s="20"/>
      <c r="Q12" s="21"/>
      <c r="R12" s="22"/>
      <c r="S12" s="16"/>
      <c r="T12" s="16"/>
      <c r="U12" s="16"/>
      <c r="AE12" s="120"/>
      <c r="AF12" s="120"/>
      <c r="AS12" s="120"/>
      <c r="AT12" s="120"/>
      <c r="AV12" s="117"/>
      <c r="AW12" s="117"/>
      <c r="AX12" s="117"/>
      <c r="AY12" s="117"/>
      <c r="AZ12" s="117"/>
      <c r="BA12" s="117"/>
      <c r="BB12" s="117"/>
      <c r="BC12" s="123"/>
      <c r="BD12" s="123"/>
      <c r="BE12" s="123"/>
    </row>
    <row r="13" spans="1:63" ht="24" thickBot="1" x14ac:dyDescent="0.3">
      <c r="B13" s="159" t="s">
        <v>27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30"/>
      <c r="O13" s="31"/>
      <c r="P13" s="32"/>
      <c r="Q13" s="11"/>
      <c r="R13" s="33" t="s">
        <v>28</v>
      </c>
      <c r="S13" s="32"/>
      <c r="T13" s="32"/>
      <c r="U13" s="32"/>
      <c r="V13" s="34"/>
      <c r="W13" s="34"/>
      <c r="X13" s="34"/>
      <c r="Y13" s="34"/>
      <c r="Z13" s="35"/>
      <c r="AE13" s="120"/>
      <c r="AF13" s="120"/>
      <c r="AS13" s="120"/>
      <c r="AT13" s="120"/>
      <c r="AV13" s="117"/>
      <c r="AW13" s="117"/>
      <c r="AX13" s="117"/>
      <c r="AY13" s="117"/>
      <c r="AZ13" s="117"/>
      <c r="BA13" s="117"/>
      <c r="BB13" s="117"/>
      <c r="BC13" s="123"/>
      <c r="BD13" s="123"/>
      <c r="BE13" s="123"/>
    </row>
    <row r="14" spans="1:63" ht="17" thickBot="1" x14ac:dyDescent="0.25">
      <c r="B14" s="36"/>
      <c r="C14" s="37"/>
      <c r="D14" s="162" t="str">
        <f>L8</f>
        <v>Luc</v>
      </c>
      <c r="E14" s="163"/>
      <c r="F14" s="38"/>
      <c r="G14" s="162" t="str">
        <f>L9</f>
        <v>David</v>
      </c>
      <c r="H14" s="163"/>
      <c r="I14" s="38"/>
      <c r="J14" s="162" t="str">
        <f>L10</f>
        <v>Loïc</v>
      </c>
      <c r="K14" s="164"/>
      <c r="L14" s="39" t="s">
        <v>29</v>
      </c>
      <c r="M14" s="38" t="s">
        <v>29</v>
      </c>
      <c r="N14" s="165" t="s">
        <v>30</v>
      </c>
      <c r="O14" s="151"/>
      <c r="P14" s="151"/>
      <c r="Q14" s="151"/>
      <c r="R14" s="152"/>
      <c r="S14" s="150" t="s">
        <v>31</v>
      </c>
      <c r="T14" s="151"/>
      <c r="U14" s="151"/>
      <c r="V14" s="151"/>
      <c r="W14" s="151"/>
      <c r="X14" s="151"/>
      <c r="Y14" s="151"/>
      <c r="Z14" s="152"/>
      <c r="AG14" s="124" t="s">
        <v>32</v>
      </c>
      <c r="AH14" s="124"/>
      <c r="AI14" s="124"/>
      <c r="AJ14" s="124"/>
      <c r="AK14" s="124" t="s">
        <v>33</v>
      </c>
      <c r="AL14" s="124"/>
      <c r="AM14" s="124"/>
      <c r="AN14" s="124"/>
      <c r="AO14" s="124" t="s">
        <v>34</v>
      </c>
      <c r="AP14" s="124"/>
      <c r="AQ14" s="125"/>
      <c r="AR14" s="125"/>
      <c r="AS14" s="115" t="s">
        <v>35</v>
      </c>
      <c r="AT14" s="115" t="s">
        <v>35</v>
      </c>
      <c r="AV14" s="117"/>
      <c r="AW14" s="117"/>
      <c r="AX14" s="117"/>
      <c r="AY14" s="117"/>
      <c r="AZ14" s="117"/>
      <c r="BA14" s="117"/>
      <c r="BB14" s="117"/>
      <c r="BC14" s="123"/>
      <c r="BD14" s="123"/>
      <c r="BE14" s="123"/>
    </row>
    <row r="15" spans="1:63" ht="16" x14ac:dyDescent="0.2">
      <c r="B15" s="39" t="s">
        <v>36</v>
      </c>
      <c r="C15" s="39" t="str">
        <f>L7</f>
        <v>Expert</v>
      </c>
      <c r="D15" s="39" t="s">
        <v>37</v>
      </c>
      <c r="E15" s="39" t="s">
        <v>37</v>
      </c>
      <c r="F15" s="38"/>
      <c r="G15" s="40" t="s">
        <v>37</v>
      </c>
      <c r="H15" s="39" t="s">
        <v>37</v>
      </c>
      <c r="I15" s="38"/>
      <c r="J15" s="40" t="s">
        <v>38</v>
      </c>
      <c r="K15" s="39" t="s">
        <v>37</v>
      </c>
      <c r="L15" s="41" t="s">
        <v>39</v>
      </c>
      <c r="M15" s="42" t="s">
        <v>40</v>
      </c>
      <c r="N15" s="154"/>
      <c r="O15" s="154"/>
      <c r="P15" s="154"/>
      <c r="Q15" s="154"/>
      <c r="R15" s="155"/>
      <c r="S15" s="153"/>
      <c r="T15" s="154"/>
      <c r="U15" s="154"/>
      <c r="V15" s="154"/>
      <c r="W15" s="154"/>
      <c r="X15" s="154"/>
      <c r="Y15" s="154"/>
      <c r="Z15" s="155"/>
      <c r="AE15" s="121" t="s">
        <v>41</v>
      </c>
      <c r="AF15" s="115" t="s">
        <v>42</v>
      </c>
      <c r="AG15" s="115" t="s">
        <v>43</v>
      </c>
      <c r="AH15" s="115" t="s">
        <v>44</v>
      </c>
      <c r="AI15" s="115" t="s">
        <v>45</v>
      </c>
      <c r="AJ15" s="115" t="s">
        <v>46</v>
      </c>
      <c r="AK15" s="115" t="s">
        <v>43</v>
      </c>
      <c r="AL15" s="115" t="s">
        <v>44</v>
      </c>
      <c r="AM15" s="115" t="s">
        <v>45</v>
      </c>
      <c r="AN15" s="115" t="s">
        <v>46</v>
      </c>
      <c r="AO15" s="115" t="s">
        <v>43</v>
      </c>
      <c r="AP15" s="115" t="s">
        <v>44</v>
      </c>
      <c r="AQ15" s="115" t="s">
        <v>45</v>
      </c>
      <c r="AR15" s="115" t="s">
        <v>46</v>
      </c>
      <c r="AS15" s="115" t="s">
        <v>47</v>
      </c>
      <c r="AT15" s="115" t="s">
        <v>47</v>
      </c>
      <c r="AV15" s="117">
        <v>2</v>
      </c>
      <c r="AW15" s="117">
        <v>3</v>
      </c>
      <c r="AX15" s="117">
        <v>2</v>
      </c>
      <c r="AY15" s="117">
        <v>3</v>
      </c>
      <c r="AZ15" s="117" t="s">
        <v>48</v>
      </c>
      <c r="BA15" s="117" t="s">
        <v>49</v>
      </c>
      <c r="BB15" s="117" t="s">
        <v>50</v>
      </c>
      <c r="BC15" s="117" t="s">
        <v>51</v>
      </c>
      <c r="BD15" s="117" t="s">
        <v>52</v>
      </c>
      <c r="BE15" s="117" t="s">
        <v>53</v>
      </c>
      <c r="BF15" s="116" t="s">
        <v>51</v>
      </c>
      <c r="BG15" s="116" t="s">
        <v>52</v>
      </c>
      <c r="BH15" s="116" t="s">
        <v>53</v>
      </c>
      <c r="BI15" s="116" t="s">
        <v>51</v>
      </c>
      <c r="BJ15" s="116" t="s">
        <v>52</v>
      </c>
      <c r="BK15" s="116" t="s">
        <v>53</v>
      </c>
    </row>
    <row r="16" spans="1:63" ht="19" thickBot="1" x14ac:dyDescent="0.25">
      <c r="B16" s="43" t="s">
        <v>54</v>
      </c>
      <c r="C16" s="43" t="s">
        <v>55</v>
      </c>
      <c r="D16" s="43" t="s">
        <v>56</v>
      </c>
      <c r="E16" s="43" t="s">
        <v>57</v>
      </c>
      <c r="F16" s="44"/>
      <c r="G16" s="45" t="s">
        <v>56</v>
      </c>
      <c r="H16" s="43" t="s">
        <v>57</v>
      </c>
      <c r="I16" s="44"/>
      <c r="J16" s="45" t="s">
        <v>56</v>
      </c>
      <c r="K16" s="43" t="s">
        <v>57</v>
      </c>
      <c r="L16" s="43" t="s">
        <v>58</v>
      </c>
      <c r="M16" s="44" t="s">
        <v>3</v>
      </c>
      <c r="N16" s="46"/>
      <c r="O16" s="47" t="s">
        <v>58</v>
      </c>
      <c r="P16" s="48" t="str">
        <f>L8</f>
        <v>Luc</v>
      </c>
      <c r="Q16" s="49" t="str">
        <f>L9</f>
        <v>David</v>
      </c>
      <c r="R16" s="50" t="str">
        <f>L10</f>
        <v>Loïc</v>
      </c>
      <c r="S16" s="51" t="str">
        <f>L8</f>
        <v>Luc</v>
      </c>
      <c r="T16" s="52" t="str">
        <f>L9</f>
        <v>David</v>
      </c>
      <c r="U16" s="53" t="str">
        <f>L10</f>
        <v>Loïc</v>
      </c>
      <c r="V16" s="54" t="s">
        <v>58</v>
      </c>
      <c r="W16" s="55"/>
      <c r="X16" s="55"/>
      <c r="Y16" s="55"/>
      <c r="Z16" s="5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6"/>
      <c r="BG16" s="116"/>
      <c r="BH16" s="116"/>
      <c r="BI16" s="116"/>
      <c r="BJ16" s="116"/>
      <c r="BK16" s="116"/>
    </row>
    <row r="17" spans="2:63" ht="18" x14ac:dyDescent="0.2">
      <c r="B17" s="38">
        <v>1</v>
      </c>
      <c r="C17" s="56" t="s">
        <v>59</v>
      </c>
      <c r="D17" s="57" t="s">
        <v>59</v>
      </c>
      <c r="E17" s="57" t="s">
        <v>59</v>
      </c>
      <c r="F17" s="58"/>
      <c r="G17" s="57" t="s">
        <v>61</v>
      </c>
      <c r="H17" s="57" t="s">
        <v>59</v>
      </c>
      <c r="I17" s="58"/>
      <c r="J17" s="59" t="s">
        <v>59</v>
      </c>
      <c r="K17" s="59" t="s">
        <v>59</v>
      </c>
      <c r="L17" s="60" t="str">
        <f t="shared" ref="L17:M48" si="0">IF(D17="","",IF(AS17="Vrai","Y","N"))</f>
        <v>N</v>
      </c>
      <c r="M17" s="60" t="str">
        <f t="shared" si="0"/>
        <v>N</v>
      </c>
      <c r="N17" s="46"/>
      <c r="O17" s="47" t="s">
        <v>60</v>
      </c>
      <c r="P17" s="61">
        <f>COUNTIF(AI17:AI116,"&gt;=0")</f>
        <v>24</v>
      </c>
      <c r="Q17" s="62">
        <f>COUNTIF(AM17:AM116,"&gt;=0")</f>
        <v>24</v>
      </c>
      <c r="R17" s="62">
        <f>COUNTIF(AQ17:AQ116,"&gt;=0")</f>
        <v>24</v>
      </c>
      <c r="S17" s="63">
        <f>COUNTIF(AI17:AI116,"&gt;=0")</f>
        <v>24</v>
      </c>
      <c r="T17" s="63">
        <f>COUNTIF(AM17:AM116,"&gt;=0")</f>
        <v>24</v>
      </c>
      <c r="U17" s="63">
        <f>COUNTIF(AQ17:AQ116,"&gt;=0")</f>
        <v>24</v>
      </c>
      <c r="V17" s="54" t="s">
        <v>60</v>
      </c>
      <c r="W17" s="55"/>
      <c r="X17" s="55"/>
      <c r="Y17" s="55"/>
      <c r="Z17" s="55"/>
      <c r="AE17" s="115">
        <v>1</v>
      </c>
      <c r="AF17" s="126">
        <f>IF(C17="","",IF(C17=$C$9,$B$9,$B$10))</f>
        <v>2</v>
      </c>
      <c r="AG17" s="116">
        <f>IF(D17="","",IF(D17=$C$9,$B$9,$B$10))</f>
        <v>2</v>
      </c>
      <c r="AH17" s="116">
        <f>IF(E17="","",IF(E17=$C$9,$B$9,$B$10))</f>
        <v>2</v>
      </c>
      <c r="AI17" s="116">
        <f>IF(AG17="","",IF(AG17=AH17,1,0))</f>
        <v>1</v>
      </c>
      <c r="AJ17" s="116">
        <f t="shared" ref="AJ17:AJ80" si="1">IF(C17="","",IF(AZ17="Vrai",1,0))</f>
        <v>1</v>
      </c>
      <c r="AK17" s="116">
        <f>IF(H17="","",IF(G17=$C$9,$B$9,$B$10))</f>
        <v>1</v>
      </c>
      <c r="AL17" s="116">
        <f>IF(G17="","",IF(H17=$C$9,$B$9,$B$10))</f>
        <v>2</v>
      </c>
      <c r="AM17" s="116">
        <f>IF(AK17="","",IF(AK17=AL17,1,0))</f>
        <v>0</v>
      </c>
      <c r="AN17" s="116">
        <f t="shared" ref="AN17:AN80" si="2">IF(C17="","",IF(BA17="Vrai",1,0))</f>
        <v>0</v>
      </c>
      <c r="AO17" s="116">
        <f>IF(K17="","",IF(J17=$C$9,$B$9,$B$10))</f>
        <v>2</v>
      </c>
      <c r="AP17" s="116">
        <f>IF(J17="","",IF(K17=$C$9,$B$9,$B$10))</f>
        <v>2</v>
      </c>
      <c r="AQ17" s="116">
        <f>IF(AO17="","",IF(AO17=AP17,1,0))</f>
        <v>1</v>
      </c>
      <c r="AR17" s="116">
        <f t="shared" ref="AR17:AR80" si="3">IF(C17="","",IF(BB17="Vrai",1,0))</f>
        <v>1</v>
      </c>
      <c r="AS17" s="116" t="str">
        <f>IF(G17="","",IF(AO17="",AV17,AW17))</f>
        <v>Faux</v>
      </c>
      <c r="AT17" s="116" t="str">
        <f>IF(G17="","",IF(AO17="",AX17,AY17))</f>
        <v>Faux</v>
      </c>
      <c r="AV17" s="117" t="str">
        <f t="shared" ref="AV17:AV80" si="4">IF(G17="","",IF($AG17+$AH17+$AK17+$AL17=4,"Vrai",IF($AG17+$AH17+$AK17+$AL17=8,"Vrai","Faux")))</f>
        <v>Faux</v>
      </c>
      <c r="AW17" s="117" t="str">
        <f>IF(J17="","",IF($AG17+$AH17+$AK17+$AL17+$AO17+$AP17=6,"Vrai",IF($AG17+$AH17+$AK17+$AL17+$AO17+$AP17=12,"Vrai","Faux")))</f>
        <v>Faux</v>
      </c>
      <c r="AX17" s="117" t="str">
        <f t="shared" ref="AX17:AX80" si="5">IF(G17="","",IF($AG17+$AH17+$AK17+$AL17+$AF17=5,"Vrai",IF($AG17+$AH17+$AK17+$AL17+$AF17=10,"Vrai","Faux")))</f>
        <v>Faux</v>
      </c>
      <c r="AY17" s="117" t="str">
        <f>IF(J17="","",IF($AG17+$AH17+$AK17+$AL17+$AO17+$AP17+$AF17=7,"Vrai",IF($AG17+$AH17+$AK17+$AL17+$AO17+$AP17+$AF17=14,"Vrai","Faux")))</f>
        <v>Faux</v>
      </c>
      <c r="AZ17" s="117" t="str">
        <f t="shared" ref="AZ17:AZ80" si="6">IF(G17="","",IF(AF17+AG17+AH17=3, "Vrai",IF(AF17+AG17+AH17=6,"Vrai","Faux")))</f>
        <v>Vrai</v>
      </c>
      <c r="BA17" s="117" t="str">
        <f t="shared" ref="BA17:BA80" si="7">IF(G17="","",IF($AF17+AK17+AL17=3, "Vrai",IF($AF17+AK17+AL17=6,"Vrai","Faux")))</f>
        <v>Faux</v>
      </c>
      <c r="BB17" s="123" t="str">
        <f>IF(J17="","",IF(G17="","",IF($AF17+AO17+AP17=3, "Vrai",IF($AF17+AO17+AP17=6,"Vrai","Faux"))))</f>
        <v>Vrai</v>
      </c>
      <c r="BC17" s="123">
        <f>IF($AF17&lt;&gt;"",IF($AF17=1,IF(AG17=2,IF(AH17=2,1,0),0),0),"")</f>
        <v>0</v>
      </c>
      <c r="BD17" s="123">
        <f>IF($AF17&lt;&gt;"",IF($AF17=2,IF(AH17=1,IF(AI17=1,1,0),0),0),"")</f>
        <v>0</v>
      </c>
      <c r="BE17" s="123">
        <f>IF($AF17&lt;&gt;"",IF(AG17&lt;&gt;AH17,1,0),"")</f>
        <v>0</v>
      </c>
      <c r="BF17" s="123">
        <f>IF($AF17&lt;&gt;"",IF($AF17=1,IF(AK17=2,IF(AL17=2,1,0),0),0),"")</f>
        <v>0</v>
      </c>
      <c r="BG17" s="123">
        <f>IF($AF17&lt;&gt;"",IF($AF17=2,IF(AK17=1,IF(AL17=1,1,0),0),0),"")</f>
        <v>0</v>
      </c>
      <c r="BH17" s="123">
        <f>IF($AF17&lt;&gt;"",IF(AK17&lt;&gt;AL17,1,0),"")</f>
        <v>1</v>
      </c>
      <c r="BI17" s="123">
        <f>IF($AF17&lt;&gt;"",IF($AF17=1,IF(AO17=2,IF(AP17=2,1,0),0),0),"")</f>
        <v>0</v>
      </c>
      <c r="BJ17" s="123">
        <f>IF($AF17&lt;&gt;"",IF($AF17=2,IF(AO17=1,IF(AP17=1,1,0),0),0),"")</f>
        <v>0</v>
      </c>
      <c r="BK17" s="123">
        <f>IF($AF17&lt;&gt;"",IF(AO17&lt;&gt;AP17,1,0),"")</f>
        <v>0</v>
      </c>
    </row>
    <row r="18" spans="2:63" ht="18" x14ac:dyDescent="0.2">
      <c r="B18" s="42">
        <v>2</v>
      </c>
      <c r="C18" s="64" t="s">
        <v>61</v>
      </c>
      <c r="D18" s="57" t="s">
        <v>61</v>
      </c>
      <c r="E18" s="57" t="s">
        <v>61</v>
      </c>
      <c r="F18" s="65"/>
      <c r="G18" s="57" t="s">
        <v>61</v>
      </c>
      <c r="H18" s="57" t="s">
        <v>59</v>
      </c>
      <c r="I18" s="66"/>
      <c r="J18" s="59" t="s">
        <v>59</v>
      </c>
      <c r="K18" s="59" t="s">
        <v>59</v>
      </c>
      <c r="L18" s="67" t="str">
        <f t="shared" si="0"/>
        <v>N</v>
      </c>
      <c r="M18" s="67" t="str">
        <f t="shared" si="0"/>
        <v>N</v>
      </c>
      <c r="N18" s="46"/>
      <c r="O18" s="47" t="s">
        <v>62</v>
      </c>
      <c r="P18" s="61">
        <f>(COUNTIF(AI17:AI116,"=1"))</f>
        <v>23</v>
      </c>
      <c r="Q18" s="61">
        <f>(COUNTIF(AM17:AM116,"=1"))</f>
        <v>16</v>
      </c>
      <c r="R18" s="61">
        <f>(COUNTIF(AQ17:AQ116,"=1"))</f>
        <v>21</v>
      </c>
      <c r="S18" s="68">
        <f>(COUNTIF(AJ17:AJ116,"=1"))</f>
        <v>22</v>
      </c>
      <c r="T18" s="68">
        <f>(COUNTIF(AN17:AN116,"=1"))</f>
        <v>13</v>
      </c>
      <c r="U18" s="68">
        <f>(COUNTIF(AR17:AR116,"=1"))</f>
        <v>17</v>
      </c>
      <c r="V18" s="54" t="s">
        <v>62</v>
      </c>
      <c r="W18" s="55"/>
      <c r="X18" s="55"/>
      <c r="Y18" s="55"/>
      <c r="Z18" s="55"/>
      <c r="AE18" s="115">
        <v>2</v>
      </c>
      <c r="AF18" s="126">
        <f t="shared" ref="AF18:AH81" si="8">IF(C18="","",IF(C18=$C$9,$B$9,$B$10))</f>
        <v>1</v>
      </c>
      <c r="AG18" s="116">
        <f t="shared" si="8"/>
        <v>1</v>
      </c>
      <c r="AH18" s="116">
        <f t="shared" si="8"/>
        <v>1</v>
      </c>
      <c r="AI18" s="116">
        <f t="shared" ref="AI18:AI81" si="9">IF(AG18="","",IF(AG18=AH18,1,0))</f>
        <v>1</v>
      </c>
      <c r="AJ18" s="116">
        <f t="shared" si="1"/>
        <v>1</v>
      </c>
      <c r="AK18" s="116">
        <f t="shared" ref="AK18:AK81" si="10">IF(H18="","",IF(G18=$C$9,$B$9,$B$10))</f>
        <v>1</v>
      </c>
      <c r="AL18" s="116">
        <f t="shared" ref="AL18:AL81" si="11">IF(G18="","",IF(H18=$C$9,$B$9,$B$10))</f>
        <v>2</v>
      </c>
      <c r="AM18" s="116">
        <f t="shared" ref="AM18:AM81" si="12">IF(AK18="","",IF(AK18=AL18,1,0))</f>
        <v>0</v>
      </c>
      <c r="AN18" s="116">
        <f t="shared" si="2"/>
        <v>0</v>
      </c>
      <c r="AO18" s="116">
        <f t="shared" ref="AO18:AO81" si="13">IF(K18="","",IF(J18=$C$9,$B$9,$B$10))</f>
        <v>2</v>
      </c>
      <c r="AP18" s="116">
        <f t="shared" ref="AP18:AP81" si="14">IF(J18="","",IF(K18=$C$9,$B$9,$B$10))</f>
        <v>2</v>
      </c>
      <c r="AQ18" s="116">
        <f t="shared" ref="AQ18:AQ81" si="15">IF(AO18="","",IF(AO18=AP18,1,0))</f>
        <v>1</v>
      </c>
      <c r="AR18" s="116">
        <f t="shared" si="3"/>
        <v>0</v>
      </c>
      <c r="AS18" s="116" t="str">
        <f t="shared" ref="AS18:AS81" si="16">IF(G18="","",IF(AO18="",AV18,AW18))</f>
        <v>Faux</v>
      </c>
      <c r="AT18" s="116" t="str">
        <f t="shared" ref="AT18:AT81" si="17">IF(G18="","",IF(AO18="",AX18,AY18))</f>
        <v>Faux</v>
      </c>
      <c r="AV18" s="117" t="str">
        <f t="shared" si="4"/>
        <v>Faux</v>
      </c>
      <c r="AW18" s="117" t="str">
        <f>IF(J18="","",IF($AG18+$AH18+$AK18+$AL18+$AO18+$AP18=6,"Vrai",IF($AG18+$AH18+$AK18+$AL18+$AO18+$AP18=12,"Vrai","Faux")))</f>
        <v>Faux</v>
      </c>
      <c r="AX18" s="117" t="str">
        <f t="shared" si="5"/>
        <v>Faux</v>
      </c>
      <c r="AY18" s="117" t="str">
        <f>IF(J18="","",IF($AG18+$AH18+$AK18+$AL18+$AO18+$AP18+$AF18=7,"Vrai",IF($AG18+$AH18+$AK18+$AL18+$AO18+$AP18+$AF18=14,"Vrai","Faux")))</f>
        <v>Faux</v>
      </c>
      <c r="AZ18" s="117" t="str">
        <f t="shared" si="6"/>
        <v>Vrai</v>
      </c>
      <c r="BA18" s="117" t="str">
        <f t="shared" si="7"/>
        <v>Faux</v>
      </c>
      <c r="BB18" s="123" t="str">
        <f>IF(J18="","",IF(G18="","",IF($AF18+AO18+AP18=3, "Vrai",IF($AF18+AO18+AP18=6,"Vrai","Faux"))))</f>
        <v>Faux</v>
      </c>
      <c r="BC18" s="123">
        <f t="shared" ref="BC18:BC81" si="18">IF($AF18&lt;&gt;"",IF($AF18=1,IF(AG18=2,IF(AH18=2,1,0),0),0),"")</f>
        <v>0</v>
      </c>
      <c r="BD18" s="123">
        <f t="shared" ref="BD18:BD81" si="19">IF($AF18&lt;&gt;"",IF($AF18=2,IF(AH18=1,IF(AI18=1,1,0),0),0),"")</f>
        <v>0</v>
      </c>
      <c r="BE18" s="123">
        <f t="shared" ref="BE18:BE81" si="20">IF($AF18&lt;&gt;"",IF(AG18&lt;&gt;AH18,1,0),"")</f>
        <v>0</v>
      </c>
      <c r="BF18" s="123">
        <f t="shared" ref="BF18:BF81" si="21">IF($AF18&lt;&gt;"",IF($AF18=1,IF(AK18=2,IF(AL18=2,1,0),0),0),"")</f>
        <v>0</v>
      </c>
      <c r="BG18" s="123">
        <f t="shared" ref="BG18:BG81" si="22">IF($AF18&lt;&gt;"",IF($AF18=2,IF(AK18=1,IF(AL18=1,1,0),0),0),"")</f>
        <v>0</v>
      </c>
      <c r="BH18" s="123">
        <f>IF(AF18&lt;&gt;"",IF(AK18&lt;&gt;AL18,1,0),"")</f>
        <v>1</v>
      </c>
      <c r="BI18" s="123">
        <f t="shared" ref="BI18:BI81" si="23">IF($AF18&lt;&gt;"",IF($AF18=1,IF(AO18=2,IF(AP18=2,1,0),0),0),"")</f>
        <v>1</v>
      </c>
      <c r="BJ18" s="123">
        <f t="shared" ref="BJ18:BJ81" si="24">IF($AF18&lt;&gt;"",IF($AF18=2,IF(AO18=1,IF(AP18=1,1,0),0),0),"")</f>
        <v>0</v>
      </c>
      <c r="BK18" s="123">
        <f t="shared" ref="BK18:BK81" si="25">IF($AF18&lt;&gt;"",IF(AO18&lt;&gt;AP18,1,0),"")</f>
        <v>0</v>
      </c>
    </row>
    <row r="19" spans="2:63" ht="18" x14ac:dyDescent="0.2">
      <c r="B19" s="42">
        <v>3</v>
      </c>
      <c r="C19" s="64" t="s">
        <v>61</v>
      </c>
      <c r="D19" s="57" t="s">
        <v>61</v>
      </c>
      <c r="E19" s="57" t="s">
        <v>61</v>
      </c>
      <c r="F19" s="65"/>
      <c r="G19" s="57" t="s">
        <v>61</v>
      </c>
      <c r="H19" s="57" t="s">
        <v>61</v>
      </c>
      <c r="I19" s="65"/>
      <c r="J19" s="59" t="s">
        <v>61</v>
      </c>
      <c r="K19" s="59" t="s">
        <v>61</v>
      </c>
      <c r="L19" s="67" t="str">
        <f t="shared" si="0"/>
        <v>Y</v>
      </c>
      <c r="M19" s="67" t="str">
        <f t="shared" si="0"/>
        <v>Y</v>
      </c>
      <c r="N19" s="46"/>
      <c r="O19" s="46"/>
      <c r="P19" s="69"/>
      <c r="Q19" s="69"/>
      <c r="R19" s="70"/>
      <c r="S19" s="71">
        <f>$BC$117</f>
        <v>0</v>
      </c>
      <c r="T19" s="71">
        <f>$BF$117</f>
        <v>2</v>
      </c>
      <c r="U19" s="71">
        <f>$BI$117</f>
        <v>3</v>
      </c>
      <c r="V19" s="72" t="s">
        <v>63</v>
      </c>
      <c r="W19" s="55"/>
      <c r="X19" s="55"/>
      <c r="Y19" s="55"/>
      <c r="Z19" s="55"/>
      <c r="AE19" s="115">
        <v>3</v>
      </c>
      <c r="AF19" s="126">
        <f t="shared" si="8"/>
        <v>1</v>
      </c>
      <c r="AG19" s="116">
        <f t="shared" si="8"/>
        <v>1</v>
      </c>
      <c r="AH19" s="116">
        <f t="shared" si="8"/>
        <v>1</v>
      </c>
      <c r="AI19" s="116">
        <f t="shared" si="9"/>
        <v>1</v>
      </c>
      <c r="AJ19" s="116">
        <f t="shared" si="1"/>
        <v>1</v>
      </c>
      <c r="AK19" s="116">
        <f t="shared" si="10"/>
        <v>1</v>
      </c>
      <c r="AL19" s="116">
        <f t="shared" si="11"/>
        <v>1</v>
      </c>
      <c r="AM19" s="116">
        <f t="shared" si="12"/>
        <v>1</v>
      </c>
      <c r="AN19" s="116">
        <f t="shared" si="2"/>
        <v>1</v>
      </c>
      <c r="AO19" s="116">
        <f t="shared" si="13"/>
        <v>1</v>
      </c>
      <c r="AP19" s="116">
        <f t="shared" si="14"/>
        <v>1</v>
      </c>
      <c r="AQ19" s="116">
        <f t="shared" si="15"/>
        <v>1</v>
      </c>
      <c r="AR19" s="116">
        <f t="shared" si="3"/>
        <v>1</v>
      </c>
      <c r="AS19" s="116" t="str">
        <f t="shared" si="16"/>
        <v>Vrai</v>
      </c>
      <c r="AT19" s="116" t="str">
        <f t="shared" si="17"/>
        <v>Vrai</v>
      </c>
      <c r="AV19" s="117" t="str">
        <f t="shared" si="4"/>
        <v>Vrai</v>
      </c>
      <c r="AW19" s="117" t="str">
        <f>IF(J19="","",IF($AG19+$AH19+$AK19+$AL19+$AO19+$AP19=6,"Vrai",IF($AG19+$AH19+$AK19+$AL19+$AO19+$AP19=12,"Vrai","Faux")))</f>
        <v>Vrai</v>
      </c>
      <c r="AX19" s="117" t="str">
        <f t="shared" si="5"/>
        <v>Vrai</v>
      </c>
      <c r="AY19" s="117" t="str">
        <f>IF(J19="","",IF($AG19+$AH19+$AK19+$AL19+$AO19+$AP19+$AF19=7,"Vrai",IF($AG19+$AH19+$AK19+$AL19+$AO19+$AP19+$AF19=14,"Vrai","Faux")))</f>
        <v>Vrai</v>
      </c>
      <c r="AZ19" s="117" t="str">
        <f t="shared" si="6"/>
        <v>Vrai</v>
      </c>
      <c r="BA19" s="117" t="str">
        <f t="shared" si="7"/>
        <v>Vrai</v>
      </c>
      <c r="BB19" s="123" t="str">
        <f>IF(J19="","",IF(G19="","",IF($AF19+AO19+AP19=3, "Vrai",IF($AF19+AO19+AP19=6,"Vrai","Faux"))))</f>
        <v>Vrai</v>
      </c>
      <c r="BC19" s="123">
        <f t="shared" si="18"/>
        <v>0</v>
      </c>
      <c r="BD19" s="123">
        <f t="shared" si="19"/>
        <v>0</v>
      </c>
      <c r="BE19" s="123">
        <f t="shared" si="20"/>
        <v>0</v>
      </c>
      <c r="BF19" s="123">
        <f t="shared" si="21"/>
        <v>0</v>
      </c>
      <c r="BG19" s="123">
        <f t="shared" si="22"/>
        <v>0</v>
      </c>
      <c r="BH19" s="123">
        <f>IF(AF19&lt;&gt;"",IF(AK19&lt;&gt;AL19,1,0),"")</f>
        <v>0</v>
      </c>
      <c r="BI19" s="123">
        <f t="shared" si="23"/>
        <v>0</v>
      </c>
      <c r="BJ19" s="123">
        <f t="shared" si="24"/>
        <v>0</v>
      </c>
      <c r="BK19" s="123">
        <f t="shared" si="25"/>
        <v>0</v>
      </c>
    </row>
    <row r="20" spans="2:63" ht="18" x14ac:dyDescent="0.2">
      <c r="B20" s="42">
        <v>4</v>
      </c>
      <c r="C20" s="64" t="s">
        <v>59</v>
      </c>
      <c r="D20" s="57" t="s">
        <v>59</v>
      </c>
      <c r="E20" s="57" t="s">
        <v>59</v>
      </c>
      <c r="F20" s="65"/>
      <c r="G20" s="57" t="s">
        <v>61</v>
      </c>
      <c r="H20" s="57" t="s">
        <v>59</v>
      </c>
      <c r="I20" s="65"/>
      <c r="J20" s="59" t="s">
        <v>59</v>
      </c>
      <c r="K20" s="59" t="s">
        <v>59</v>
      </c>
      <c r="L20" s="67" t="str">
        <f t="shared" si="0"/>
        <v>N</v>
      </c>
      <c r="M20" s="67" t="str">
        <f t="shared" si="0"/>
        <v>N</v>
      </c>
      <c r="N20" s="46"/>
      <c r="O20" s="46"/>
      <c r="P20" s="69"/>
      <c r="Q20" s="69"/>
      <c r="R20" s="70"/>
      <c r="S20" s="71">
        <f>$BD$117</f>
        <v>1</v>
      </c>
      <c r="T20" s="71">
        <f>$BG$117</f>
        <v>1</v>
      </c>
      <c r="U20" s="71">
        <f>$BJ$117</f>
        <v>1</v>
      </c>
      <c r="V20" s="72" t="s">
        <v>64</v>
      </c>
      <c r="W20" s="55"/>
      <c r="X20" s="55"/>
      <c r="Y20" s="55"/>
      <c r="Z20" s="55"/>
      <c r="AE20" s="115">
        <v>4</v>
      </c>
      <c r="AF20" s="126">
        <f t="shared" si="8"/>
        <v>2</v>
      </c>
      <c r="AG20" s="116">
        <f t="shared" si="8"/>
        <v>2</v>
      </c>
      <c r="AH20" s="116">
        <f t="shared" si="8"/>
        <v>2</v>
      </c>
      <c r="AI20" s="116">
        <f t="shared" si="9"/>
        <v>1</v>
      </c>
      <c r="AJ20" s="116">
        <f t="shared" si="1"/>
        <v>1</v>
      </c>
      <c r="AK20" s="116">
        <f t="shared" si="10"/>
        <v>1</v>
      </c>
      <c r="AL20" s="116">
        <f t="shared" si="11"/>
        <v>2</v>
      </c>
      <c r="AM20" s="116">
        <f t="shared" si="12"/>
        <v>0</v>
      </c>
      <c r="AN20" s="116">
        <f t="shared" si="2"/>
        <v>0</v>
      </c>
      <c r="AO20" s="116">
        <f t="shared" si="13"/>
        <v>2</v>
      </c>
      <c r="AP20" s="116">
        <f t="shared" si="14"/>
        <v>2</v>
      </c>
      <c r="AQ20" s="116">
        <f t="shared" si="15"/>
        <v>1</v>
      </c>
      <c r="AR20" s="116">
        <f t="shared" si="3"/>
        <v>1</v>
      </c>
      <c r="AS20" s="116" t="str">
        <f t="shared" si="16"/>
        <v>Faux</v>
      </c>
      <c r="AT20" s="116" t="str">
        <f t="shared" si="17"/>
        <v>Faux</v>
      </c>
      <c r="AV20" s="117" t="str">
        <f t="shared" si="4"/>
        <v>Faux</v>
      </c>
      <c r="AW20" s="117" t="str">
        <f>IF(J20="","",IF($AG20+$AH20+$AK20+$AL20+$AO20+$AP20=6,"Vrai",IF($AG20+$AH20+$AK20+$AL20+$AO20+$AP20=12,"Vrai","Faux")))</f>
        <v>Faux</v>
      </c>
      <c r="AX20" s="117" t="str">
        <f t="shared" si="5"/>
        <v>Faux</v>
      </c>
      <c r="AY20" s="117" t="str">
        <f>IF(J20="","",IF($AG20+$AH20+$AK20+$AL20+$AO20+$AP20+$AF20=7,"Vrai",IF($AG20+$AH20+$AK20+$AL20+$AO20+$AP20+$AF20=14,"Vrai","Faux")))</f>
        <v>Faux</v>
      </c>
      <c r="AZ20" s="117" t="str">
        <f t="shared" si="6"/>
        <v>Vrai</v>
      </c>
      <c r="BA20" s="117" t="str">
        <f t="shared" si="7"/>
        <v>Faux</v>
      </c>
      <c r="BB20" s="123" t="str">
        <f>IF(J20="","",IF(G20="","",IF($AF20+AO20+AP20=3, "Vrai",IF($AF20+AO20+AP20=6,"Vrai","Faux"))))</f>
        <v>Vrai</v>
      </c>
      <c r="BC20" s="123">
        <f t="shared" si="18"/>
        <v>0</v>
      </c>
      <c r="BD20" s="123">
        <f t="shared" si="19"/>
        <v>0</v>
      </c>
      <c r="BE20" s="123">
        <f t="shared" si="20"/>
        <v>0</v>
      </c>
      <c r="BF20" s="123">
        <f t="shared" si="21"/>
        <v>0</v>
      </c>
      <c r="BG20" s="123">
        <f t="shared" si="22"/>
        <v>0</v>
      </c>
      <c r="BH20" s="123">
        <f t="shared" ref="BH20:BH83" si="26">IF(AF20&lt;&gt;"",IF(AK20&lt;&gt;AL20,1,0),"")</f>
        <v>1</v>
      </c>
      <c r="BI20" s="123">
        <f t="shared" si="23"/>
        <v>0</v>
      </c>
      <c r="BJ20" s="123">
        <f t="shared" si="24"/>
        <v>0</v>
      </c>
      <c r="BK20" s="123">
        <f t="shared" si="25"/>
        <v>0</v>
      </c>
    </row>
    <row r="21" spans="2:63" ht="18" x14ac:dyDescent="0.2">
      <c r="B21" s="42">
        <v>5</v>
      </c>
      <c r="C21" s="64" t="s">
        <v>59</v>
      </c>
      <c r="D21" s="57" t="s">
        <v>59</v>
      </c>
      <c r="E21" s="57" t="s">
        <v>59</v>
      </c>
      <c r="F21" s="65"/>
      <c r="G21" s="57" t="s">
        <v>59</v>
      </c>
      <c r="H21" s="57" t="s">
        <v>59</v>
      </c>
      <c r="I21" s="65"/>
      <c r="J21" s="59" t="s">
        <v>59</v>
      </c>
      <c r="K21" s="59" t="s">
        <v>59</v>
      </c>
      <c r="L21" s="67" t="str">
        <f t="shared" si="0"/>
        <v>Y</v>
      </c>
      <c r="M21" s="67" t="str">
        <f t="shared" si="0"/>
        <v>Y</v>
      </c>
      <c r="N21" s="46"/>
      <c r="O21" s="46"/>
      <c r="P21" s="69"/>
      <c r="Q21" s="69"/>
      <c r="R21" s="69"/>
      <c r="S21" s="71">
        <f>$BE$117</f>
        <v>1</v>
      </c>
      <c r="T21" s="71">
        <f>$BH$117</f>
        <v>8</v>
      </c>
      <c r="U21" s="71">
        <f>$BK$117</f>
        <v>3</v>
      </c>
      <c r="V21" s="54" t="s">
        <v>65</v>
      </c>
      <c r="W21" s="55"/>
      <c r="X21" s="55"/>
      <c r="Y21" s="55"/>
      <c r="Z21" s="55"/>
      <c r="AE21" s="115">
        <v>5</v>
      </c>
      <c r="AF21" s="126">
        <f t="shared" si="8"/>
        <v>2</v>
      </c>
      <c r="AG21" s="116">
        <f t="shared" si="8"/>
        <v>2</v>
      </c>
      <c r="AH21" s="116">
        <f t="shared" si="8"/>
        <v>2</v>
      </c>
      <c r="AI21" s="116">
        <f t="shared" si="9"/>
        <v>1</v>
      </c>
      <c r="AJ21" s="116">
        <f t="shared" si="1"/>
        <v>1</v>
      </c>
      <c r="AK21" s="116">
        <f t="shared" si="10"/>
        <v>2</v>
      </c>
      <c r="AL21" s="116">
        <f t="shared" si="11"/>
        <v>2</v>
      </c>
      <c r="AM21" s="116">
        <f t="shared" si="12"/>
        <v>1</v>
      </c>
      <c r="AN21" s="116">
        <f t="shared" si="2"/>
        <v>1</v>
      </c>
      <c r="AO21" s="116">
        <f t="shared" si="13"/>
        <v>2</v>
      </c>
      <c r="AP21" s="116">
        <f t="shared" si="14"/>
        <v>2</v>
      </c>
      <c r="AQ21" s="116">
        <f t="shared" si="15"/>
        <v>1</v>
      </c>
      <c r="AR21" s="116">
        <f t="shared" si="3"/>
        <v>1</v>
      </c>
      <c r="AS21" s="116" t="str">
        <f t="shared" si="16"/>
        <v>Vrai</v>
      </c>
      <c r="AT21" s="116" t="str">
        <f t="shared" si="17"/>
        <v>Vrai</v>
      </c>
      <c r="AV21" s="117" t="str">
        <f t="shared" si="4"/>
        <v>Vrai</v>
      </c>
      <c r="AW21" s="117" t="str">
        <f t="shared" ref="AW21:AW84" si="27">IF(G21="","",IF($AG21+$AH21+$AK21+$AL21+$AO21+$AP21=6,"Vrai",IF($AG21+$AH21+$AK21+$AL21+$AO21+$AP21=12,"Vrai","Faux")))</f>
        <v>Vrai</v>
      </c>
      <c r="AX21" s="117" t="str">
        <f t="shared" si="5"/>
        <v>Vrai</v>
      </c>
      <c r="AY21" s="117" t="str">
        <f t="shared" ref="AY21:AY84" si="28">IF(G21="","",IF($AG21+$AH21+$AK21+$AL21+$AO21+$AP21+$AF21=7,"Vrai",IF($AG21+$AH21+$AK21+$AL21+$AO21+$AP21+$AF21=14,"Vrai","Faux")))</f>
        <v>Vrai</v>
      </c>
      <c r="AZ21" s="117" t="str">
        <f t="shared" si="6"/>
        <v>Vrai</v>
      </c>
      <c r="BA21" s="117" t="str">
        <f t="shared" si="7"/>
        <v>Vrai</v>
      </c>
      <c r="BB21" s="123" t="str">
        <f t="shared" ref="BB21:BB84" si="29">IF(AO21="","",IF(G21="","",IF($AF21+AO21+AP21=3, "Vrai",IF($AF21+AO21+AP21=6,"Vrai","Faux"))))</f>
        <v>Vrai</v>
      </c>
      <c r="BC21" s="123">
        <f t="shared" si="18"/>
        <v>0</v>
      </c>
      <c r="BD21" s="123">
        <f t="shared" si="19"/>
        <v>0</v>
      </c>
      <c r="BE21" s="123">
        <f t="shared" si="20"/>
        <v>0</v>
      </c>
      <c r="BF21" s="123">
        <f t="shared" si="21"/>
        <v>0</v>
      </c>
      <c r="BG21" s="123">
        <f t="shared" si="22"/>
        <v>0</v>
      </c>
      <c r="BH21" s="123">
        <f t="shared" si="26"/>
        <v>0</v>
      </c>
      <c r="BI21" s="123">
        <f t="shared" si="23"/>
        <v>0</v>
      </c>
      <c r="BJ21" s="123">
        <f t="shared" si="24"/>
        <v>0</v>
      </c>
      <c r="BK21" s="123">
        <f t="shared" si="25"/>
        <v>0</v>
      </c>
    </row>
    <row r="22" spans="2:63" ht="18" x14ac:dyDescent="0.2">
      <c r="B22" s="42">
        <v>6</v>
      </c>
      <c r="C22" s="64" t="s">
        <v>59</v>
      </c>
      <c r="D22" s="57" t="s">
        <v>59</v>
      </c>
      <c r="E22" s="57" t="s">
        <v>59</v>
      </c>
      <c r="F22" s="65"/>
      <c r="G22" s="57" t="s">
        <v>59</v>
      </c>
      <c r="H22" s="57" t="s">
        <v>59</v>
      </c>
      <c r="I22" s="65"/>
      <c r="J22" s="59" t="s">
        <v>59</v>
      </c>
      <c r="K22" s="59" t="s">
        <v>59</v>
      </c>
      <c r="L22" s="67" t="str">
        <f t="shared" si="0"/>
        <v>Y</v>
      </c>
      <c r="M22" s="67" t="str">
        <f t="shared" si="0"/>
        <v>Y</v>
      </c>
      <c r="N22" s="46"/>
      <c r="O22" s="73" t="s">
        <v>66</v>
      </c>
      <c r="P22" s="74">
        <f t="shared" ref="P22:U22" si="30">IF(P18=0,1-10^(LOG10((1-0.95)/2)/P17),IF(P17=P18,1,BETAINV((1+0.95)/2,P18+1,P17-P18)))</f>
        <v>0.99894564755453019</v>
      </c>
      <c r="Q22" s="74">
        <f t="shared" si="30"/>
        <v>0.84369771429086482</v>
      </c>
      <c r="R22" s="74">
        <f t="shared" si="30"/>
        <v>0.97344068501375103</v>
      </c>
      <c r="S22" s="75">
        <f t="shared" si="30"/>
        <v>0.98974365871874981</v>
      </c>
      <c r="T22" s="75">
        <f t="shared" si="30"/>
        <v>0.7444697980052537</v>
      </c>
      <c r="U22" s="75">
        <f t="shared" si="30"/>
        <v>0.87384791147630869</v>
      </c>
      <c r="V22" s="54" t="s">
        <v>67</v>
      </c>
      <c r="W22" s="55"/>
      <c r="X22" s="55"/>
      <c r="Y22" s="55"/>
      <c r="Z22" s="55"/>
      <c r="AE22" s="115">
        <v>6</v>
      </c>
      <c r="AF22" s="126">
        <f t="shared" si="8"/>
        <v>2</v>
      </c>
      <c r="AG22" s="116">
        <f t="shared" si="8"/>
        <v>2</v>
      </c>
      <c r="AH22" s="116">
        <f t="shared" si="8"/>
        <v>2</v>
      </c>
      <c r="AI22" s="116">
        <f t="shared" si="9"/>
        <v>1</v>
      </c>
      <c r="AJ22" s="116">
        <f t="shared" si="1"/>
        <v>1</v>
      </c>
      <c r="AK22" s="116">
        <f t="shared" si="10"/>
        <v>2</v>
      </c>
      <c r="AL22" s="116">
        <f t="shared" si="11"/>
        <v>2</v>
      </c>
      <c r="AM22" s="116">
        <f t="shared" si="12"/>
        <v>1</v>
      </c>
      <c r="AN22" s="116">
        <f t="shared" si="2"/>
        <v>1</v>
      </c>
      <c r="AO22" s="116">
        <f t="shared" si="13"/>
        <v>2</v>
      </c>
      <c r="AP22" s="116">
        <f t="shared" si="14"/>
        <v>2</v>
      </c>
      <c r="AQ22" s="116">
        <f t="shared" si="15"/>
        <v>1</v>
      </c>
      <c r="AR22" s="116">
        <f t="shared" si="3"/>
        <v>1</v>
      </c>
      <c r="AS22" s="116" t="str">
        <f t="shared" si="16"/>
        <v>Vrai</v>
      </c>
      <c r="AT22" s="116" t="str">
        <f t="shared" si="17"/>
        <v>Vrai</v>
      </c>
      <c r="AV22" s="117" t="str">
        <f t="shared" si="4"/>
        <v>Vrai</v>
      </c>
      <c r="AW22" s="117" t="str">
        <f t="shared" si="27"/>
        <v>Vrai</v>
      </c>
      <c r="AX22" s="117" t="str">
        <f t="shared" si="5"/>
        <v>Vrai</v>
      </c>
      <c r="AY22" s="117" t="str">
        <f t="shared" si="28"/>
        <v>Vrai</v>
      </c>
      <c r="AZ22" s="117" t="str">
        <f t="shared" si="6"/>
        <v>Vrai</v>
      </c>
      <c r="BA22" s="117" t="str">
        <f t="shared" si="7"/>
        <v>Vrai</v>
      </c>
      <c r="BB22" s="123" t="str">
        <f t="shared" si="29"/>
        <v>Vrai</v>
      </c>
      <c r="BC22" s="123">
        <f t="shared" si="18"/>
        <v>0</v>
      </c>
      <c r="BD22" s="123">
        <f t="shared" si="19"/>
        <v>0</v>
      </c>
      <c r="BE22" s="123">
        <f t="shared" si="20"/>
        <v>0</v>
      </c>
      <c r="BF22" s="123">
        <f t="shared" si="21"/>
        <v>0</v>
      </c>
      <c r="BG22" s="123">
        <f t="shared" si="22"/>
        <v>0</v>
      </c>
      <c r="BH22" s="123">
        <f t="shared" si="26"/>
        <v>0</v>
      </c>
      <c r="BI22" s="123">
        <f t="shared" si="23"/>
        <v>0</v>
      </c>
      <c r="BJ22" s="123">
        <f t="shared" si="24"/>
        <v>0</v>
      </c>
      <c r="BK22" s="123">
        <f t="shared" si="25"/>
        <v>0</v>
      </c>
    </row>
    <row r="23" spans="2:63" ht="18" x14ac:dyDescent="0.2">
      <c r="B23" s="42">
        <v>7</v>
      </c>
      <c r="C23" s="64" t="s">
        <v>61</v>
      </c>
      <c r="D23" s="57" t="s">
        <v>61</v>
      </c>
      <c r="E23" s="57" t="s">
        <v>61</v>
      </c>
      <c r="F23" s="65"/>
      <c r="G23" s="57" t="s">
        <v>61</v>
      </c>
      <c r="H23" s="57" t="s">
        <v>59</v>
      </c>
      <c r="I23" s="65"/>
      <c r="J23" s="59" t="s">
        <v>59</v>
      </c>
      <c r="K23" s="59" t="s">
        <v>61</v>
      </c>
      <c r="L23" s="67" t="str">
        <f t="shared" si="0"/>
        <v>N</v>
      </c>
      <c r="M23" s="67" t="str">
        <f t="shared" si="0"/>
        <v>N</v>
      </c>
      <c r="N23" s="46"/>
      <c r="O23" s="76" t="s">
        <v>68</v>
      </c>
      <c r="P23" s="77">
        <f t="shared" ref="P23:U23" si="31">P18/P17</f>
        <v>0.95833333333333337</v>
      </c>
      <c r="Q23" s="77">
        <f t="shared" si="31"/>
        <v>0.66666666666666663</v>
      </c>
      <c r="R23" s="77">
        <f t="shared" si="31"/>
        <v>0.875</v>
      </c>
      <c r="S23" s="78">
        <f t="shared" si="31"/>
        <v>0.91666666666666663</v>
      </c>
      <c r="T23" s="78">
        <f t="shared" si="31"/>
        <v>0.54166666666666663</v>
      </c>
      <c r="U23" s="78">
        <f t="shared" si="31"/>
        <v>0.70833333333333337</v>
      </c>
      <c r="V23" s="79" t="s">
        <v>69</v>
      </c>
      <c r="W23" s="55"/>
      <c r="X23" s="55"/>
      <c r="Y23" s="55"/>
      <c r="Z23" s="55"/>
      <c r="AE23" s="115">
        <v>7</v>
      </c>
      <c r="AF23" s="126">
        <f t="shared" si="8"/>
        <v>1</v>
      </c>
      <c r="AG23" s="116">
        <f t="shared" si="8"/>
        <v>1</v>
      </c>
      <c r="AH23" s="116">
        <f t="shared" si="8"/>
        <v>1</v>
      </c>
      <c r="AI23" s="116">
        <f t="shared" si="9"/>
        <v>1</v>
      </c>
      <c r="AJ23" s="116">
        <f t="shared" si="1"/>
        <v>1</v>
      </c>
      <c r="AK23" s="116">
        <f t="shared" si="10"/>
        <v>1</v>
      </c>
      <c r="AL23" s="116">
        <f t="shared" si="11"/>
        <v>2</v>
      </c>
      <c r="AM23" s="116">
        <f t="shared" si="12"/>
        <v>0</v>
      </c>
      <c r="AN23" s="116">
        <f t="shared" si="2"/>
        <v>0</v>
      </c>
      <c r="AO23" s="116">
        <f t="shared" si="13"/>
        <v>2</v>
      </c>
      <c r="AP23" s="116">
        <f t="shared" si="14"/>
        <v>1</v>
      </c>
      <c r="AQ23" s="116">
        <f t="shared" si="15"/>
        <v>0</v>
      </c>
      <c r="AR23" s="116">
        <f t="shared" si="3"/>
        <v>0</v>
      </c>
      <c r="AS23" s="116" t="str">
        <f t="shared" si="16"/>
        <v>Faux</v>
      </c>
      <c r="AT23" s="116" t="str">
        <f t="shared" si="17"/>
        <v>Faux</v>
      </c>
      <c r="AV23" s="117" t="str">
        <f t="shared" si="4"/>
        <v>Faux</v>
      </c>
      <c r="AW23" s="117" t="str">
        <f t="shared" si="27"/>
        <v>Faux</v>
      </c>
      <c r="AX23" s="117" t="str">
        <f t="shared" si="5"/>
        <v>Faux</v>
      </c>
      <c r="AY23" s="117" t="str">
        <f t="shared" si="28"/>
        <v>Faux</v>
      </c>
      <c r="AZ23" s="117" t="str">
        <f t="shared" si="6"/>
        <v>Vrai</v>
      </c>
      <c r="BA23" s="117" t="str">
        <f t="shared" si="7"/>
        <v>Faux</v>
      </c>
      <c r="BB23" s="123" t="str">
        <f t="shared" si="29"/>
        <v>Faux</v>
      </c>
      <c r="BC23" s="123">
        <f t="shared" si="18"/>
        <v>0</v>
      </c>
      <c r="BD23" s="123">
        <f t="shared" si="19"/>
        <v>0</v>
      </c>
      <c r="BE23" s="123">
        <f t="shared" si="20"/>
        <v>0</v>
      </c>
      <c r="BF23" s="123">
        <f t="shared" si="21"/>
        <v>0</v>
      </c>
      <c r="BG23" s="123">
        <f t="shared" si="22"/>
        <v>0</v>
      </c>
      <c r="BH23" s="123">
        <f t="shared" si="26"/>
        <v>1</v>
      </c>
      <c r="BI23" s="123">
        <f t="shared" si="23"/>
        <v>0</v>
      </c>
      <c r="BJ23" s="123">
        <f t="shared" si="24"/>
        <v>0</v>
      </c>
      <c r="BK23" s="123">
        <f t="shared" si="25"/>
        <v>1</v>
      </c>
    </row>
    <row r="24" spans="2:63" ht="18" x14ac:dyDescent="0.2">
      <c r="B24" s="42">
        <v>8</v>
      </c>
      <c r="C24" s="64" t="s">
        <v>59</v>
      </c>
      <c r="D24" s="57" t="s">
        <v>59</v>
      </c>
      <c r="E24" s="57" t="s">
        <v>59</v>
      </c>
      <c r="F24" s="65"/>
      <c r="G24" s="57" t="s">
        <v>59</v>
      </c>
      <c r="H24" s="57" t="s">
        <v>59</v>
      </c>
      <c r="I24" s="65"/>
      <c r="J24" s="59" t="s">
        <v>59</v>
      </c>
      <c r="K24" s="59" t="s">
        <v>59</v>
      </c>
      <c r="L24" s="67" t="str">
        <f t="shared" si="0"/>
        <v>Y</v>
      </c>
      <c r="M24" s="67" t="str">
        <f t="shared" si="0"/>
        <v>Y</v>
      </c>
      <c r="N24" s="46"/>
      <c r="O24" s="73" t="s">
        <v>70</v>
      </c>
      <c r="P24" s="74">
        <f t="shared" ref="P24:U24" si="32">IF(P17=P18,10^(LOG10((1-0.95)/2)/P17),IF(P18=0,0,1-BETAINV((1+0.95)/2,P17+1-P18,P18)))</f>
        <v>0.7887983165430269</v>
      </c>
      <c r="Q24" s="74">
        <f t="shared" si="32"/>
        <v>0.44678038434035194</v>
      </c>
      <c r="R24" s="74">
        <f t="shared" si="32"/>
        <v>0.67638864181116709</v>
      </c>
      <c r="S24" s="75">
        <f t="shared" si="32"/>
        <v>0.73002719844239639</v>
      </c>
      <c r="T24" s="75">
        <f t="shared" si="32"/>
        <v>0.32820807569517796</v>
      </c>
      <c r="U24" s="75">
        <f t="shared" si="32"/>
        <v>0.48905218614216683</v>
      </c>
      <c r="V24" s="54" t="s">
        <v>71</v>
      </c>
      <c r="W24" s="55"/>
      <c r="X24" s="55"/>
      <c r="Y24" s="55"/>
      <c r="Z24" s="55"/>
      <c r="AE24" s="115">
        <v>8</v>
      </c>
      <c r="AF24" s="126">
        <f t="shared" si="8"/>
        <v>2</v>
      </c>
      <c r="AG24" s="116">
        <f t="shared" si="8"/>
        <v>2</v>
      </c>
      <c r="AH24" s="116">
        <f t="shared" si="8"/>
        <v>2</v>
      </c>
      <c r="AI24" s="116">
        <f t="shared" si="9"/>
        <v>1</v>
      </c>
      <c r="AJ24" s="116">
        <f t="shared" si="1"/>
        <v>1</v>
      </c>
      <c r="AK24" s="116">
        <f t="shared" si="10"/>
        <v>2</v>
      </c>
      <c r="AL24" s="116">
        <f t="shared" si="11"/>
        <v>2</v>
      </c>
      <c r="AM24" s="116">
        <f t="shared" si="12"/>
        <v>1</v>
      </c>
      <c r="AN24" s="116">
        <f t="shared" si="2"/>
        <v>1</v>
      </c>
      <c r="AO24" s="116">
        <f t="shared" si="13"/>
        <v>2</v>
      </c>
      <c r="AP24" s="116">
        <f t="shared" si="14"/>
        <v>2</v>
      </c>
      <c r="AQ24" s="116">
        <f t="shared" si="15"/>
        <v>1</v>
      </c>
      <c r="AR24" s="116">
        <f t="shared" si="3"/>
        <v>1</v>
      </c>
      <c r="AS24" s="116" t="str">
        <f t="shared" si="16"/>
        <v>Vrai</v>
      </c>
      <c r="AT24" s="116" t="str">
        <f t="shared" si="17"/>
        <v>Vrai</v>
      </c>
      <c r="AV24" s="117" t="str">
        <f t="shared" si="4"/>
        <v>Vrai</v>
      </c>
      <c r="AW24" s="117" t="str">
        <f t="shared" si="27"/>
        <v>Vrai</v>
      </c>
      <c r="AX24" s="117" t="str">
        <f t="shared" si="5"/>
        <v>Vrai</v>
      </c>
      <c r="AY24" s="117" t="str">
        <f t="shared" si="28"/>
        <v>Vrai</v>
      </c>
      <c r="AZ24" s="117" t="str">
        <f t="shared" si="6"/>
        <v>Vrai</v>
      </c>
      <c r="BA24" s="117" t="str">
        <f t="shared" si="7"/>
        <v>Vrai</v>
      </c>
      <c r="BB24" s="123" t="str">
        <f t="shared" si="29"/>
        <v>Vrai</v>
      </c>
      <c r="BC24" s="123">
        <f t="shared" si="18"/>
        <v>0</v>
      </c>
      <c r="BD24" s="123">
        <f t="shared" si="19"/>
        <v>0</v>
      </c>
      <c r="BE24" s="123">
        <f t="shared" si="20"/>
        <v>0</v>
      </c>
      <c r="BF24" s="123">
        <f t="shared" si="21"/>
        <v>0</v>
      </c>
      <c r="BG24" s="123">
        <f t="shared" si="22"/>
        <v>0</v>
      </c>
      <c r="BH24" s="123">
        <f t="shared" si="26"/>
        <v>0</v>
      </c>
      <c r="BI24" s="123">
        <f t="shared" si="23"/>
        <v>0</v>
      </c>
      <c r="BJ24" s="123">
        <f t="shared" si="24"/>
        <v>0</v>
      </c>
      <c r="BK24" s="123">
        <f t="shared" si="25"/>
        <v>0</v>
      </c>
    </row>
    <row r="25" spans="2:63" ht="18" x14ac:dyDescent="0.2">
      <c r="B25" s="42">
        <v>9</v>
      </c>
      <c r="C25" s="64" t="s">
        <v>61</v>
      </c>
      <c r="D25" s="57" t="s">
        <v>61</v>
      </c>
      <c r="E25" s="57" t="s">
        <v>61</v>
      </c>
      <c r="F25" s="65"/>
      <c r="G25" s="57" t="s">
        <v>59</v>
      </c>
      <c r="H25" s="57" t="s">
        <v>61</v>
      </c>
      <c r="I25" s="65"/>
      <c r="J25" s="59" t="s">
        <v>61</v>
      </c>
      <c r="K25" s="59" t="s">
        <v>59</v>
      </c>
      <c r="L25" s="67" t="str">
        <f t="shared" si="0"/>
        <v>N</v>
      </c>
      <c r="M25" s="67" t="str">
        <f t="shared" si="0"/>
        <v>N</v>
      </c>
      <c r="N25" s="46"/>
      <c r="O25" s="73" t="s">
        <v>72</v>
      </c>
      <c r="P25" s="74" t="str">
        <f t="shared" ref="P25:S25" si="33">IF(P23="","",IF(P23&lt;0.9,"pas adapté","Adapté"))</f>
        <v>Adapté</v>
      </c>
      <c r="Q25" s="74" t="str">
        <f t="shared" si="33"/>
        <v>pas adapté</v>
      </c>
      <c r="R25" s="74" t="str">
        <f t="shared" si="33"/>
        <v>pas adapté</v>
      </c>
      <c r="S25" s="75" t="str">
        <f t="shared" si="33"/>
        <v>Adapté</v>
      </c>
      <c r="T25" s="75" t="str">
        <f>IF(T23="","",IF(T23&lt;0.9,"pas adapté","Adapté"))</f>
        <v>pas adapté</v>
      </c>
      <c r="U25" s="75" t="str">
        <f>IF(U23="","",IF(U23&lt;0.9,"pas adapté","Adapté"))</f>
        <v>pas adapté</v>
      </c>
      <c r="V25" s="54" t="s">
        <v>73</v>
      </c>
      <c r="W25" s="55"/>
      <c r="X25" s="55"/>
      <c r="Y25" s="55"/>
      <c r="Z25" s="55"/>
      <c r="AE25" s="115">
        <v>9</v>
      </c>
      <c r="AF25" s="126">
        <f t="shared" si="8"/>
        <v>1</v>
      </c>
      <c r="AG25" s="116">
        <f t="shared" si="8"/>
        <v>1</v>
      </c>
      <c r="AH25" s="116">
        <f t="shared" si="8"/>
        <v>1</v>
      </c>
      <c r="AI25" s="116">
        <f t="shared" si="9"/>
        <v>1</v>
      </c>
      <c r="AJ25" s="116">
        <f t="shared" si="1"/>
        <v>1</v>
      </c>
      <c r="AK25" s="116">
        <f t="shared" si="10"/>
        <v>2</v>
      </c>
      <c r="AL25" s="116">
        <f t="shared" si="11"/>
        <v>1</v>
      </c>
      <c r="AM25" s="116">
        <f t="shared" si="12"/>
        <v>0</v>
      </c>
      <c r="AN25" s="116">
        <f t="shared" si="2"/>
        <v>0</v>
      </c>
      <c r="AO25" s="116">
        <f t="shared" si="13"/>
        <v>1</v>
      </c>
      <c r="AP25" s="116">
        <f t="shared" si="14"/>
        <v>2</v>
      </c>
      <c r="AQ25" s="116">
        <f t="shared" si="15"/>
        <v>0</v>
      </c>
      <c r="AR25" s="116">
        <f t="shared" si="3"/>
        <v>0</v>
      </c>
      <c r="AS25" s="116" t="str">
        <f t="shared" si="16"/>
        <v>Faux</v>
      </c>
      <c r="AT25" s="116" t="str">
        <f t="shared" si="17"/>
        <v>Faux</v>
      </c>
      <c r="AV25" s="117" t="str">
        <f t="shared" si="4"/>
        <v>Faux</v>
      </c>
      <c r="AW25" s="117" t="str">
        <f t="shared" si="27"/>
        <v>Faux</v>
      </c>
      <c r="AX25" s="117" t="str">
        <f t="shared" si="5"/>
        <v>Faux</v>
      </c>
      <c r="AY25" s="117" t="str">
        <f t="shared" si="28"/>
        <v>Faux</v>
      </c>
      <c r="AZ25" s="117" t="str">
        <f t="shared" si="6"/>
        <v>Vrai</v>
      </c>
      <c r="BA25" s="117" t="str">
        <f t="shared" si="7"/>
        <v>Faux</v>
      </c>
      <c r="BB25" s="123" t="str">
        <f t="shared" si="29"/>
        <v>Faux</v>
      </c>
      <c r="BC25" s="123">
        <f t="shared" si="18"/>
        <v>0</v>
      </c>
      <c r="BD25" s="123">
        <f t="shared" si="19"/>
        <v>0</v>
      </c>
      <c r="BE25" s="123">
        <f t="shared" si="20"/>
        <v>0</v>
      </c>
      <c r="BF25" s="123">
        <f t="shared" si="21"/>
        <v>0</v>
      </c>
      <c r="BG25" s="123">
        <f t="shared" si="22"/>
        <v>0</v>
      </c>
      <c r="BH25" s="123">
        <f t="shared" si="26"/>
        <v>1</v>
      </c>
      <c r="BI25" s="123">
        <f t="shared" si="23"/>
        <v>0</v>
      </c>
      <c r="BJ25" s="123">
        <f t="shared" si="24"/>
        <v>0</v>
      </c>
      <c r="BK25" s="123">
        <f t="shared" si="25"/>
        <v>1</v>
      </c>
    </row>
    <row r="26" spans="2:63" ht="18" x14ac:dyDescent="0.2">
      <c r="B26" s="42">
        <v>10</v>
      </c>
      <c r="C26" s="64" t="s">
        <v>59</v>
      </c>
      <c r="D26" s="57" t="s">
        <v>59</v>
      </c>
      <c r="E26" s="57" t="s">
        <v>59</v>
      </c>
      <c r="F26" s="65"/>
      <c r="G26" s="57" t="s">
        <v>59</v>
      </c>
      <c r="H26" s="57" t="s">
        <v>59</v>
      </c>
      <c r="I26" s="65"/>
      <c r="J26" s="59" t="s">
        <v>59</v>
      </c>
      <c r="K26" s="59" t="s">
        <v>59</v>
      </c>
      <c r="L26" s="67" t="str">
        <f t="shared" si="0"/>
        <v>Y</v>
      </c>
      <c r="M26" s="67" t="str">
        <f t="shared" si="0"/>
        <v>Y</v>
      </c>
      <c r="N26" s="46"/>
      <c r="O26" s="73"/>
      <c r="P26" s="69"/>
      <c r="Q26" s="69"/>
      <c r="R26" s="69"/>
      <c r="S26" s="51"/>
      <c r="T26" s="80"/>
      <c r="U26" s="53"/>
      <c r="V26" s="55"/>
      <c r="W26" s="55"/>
      <c r="X26" s="55"/>
      <c r="Y26" s="55"/>
      <c r="Z26" s="55"/>
      <c r="AE26" s="115">
        <v>10</v>
      </c>
      <c r="AF26" s="126">
        <f t="shared" si="8"/>
        <v>2</v>
      </c>
      <c r="AG26" s="116">
        <f t="shared" si="8"/>
        <v>2</v>
      </c>
      <c r="AH26" s="116">
        <f t="shared" si="8"/>
        <v>2</v>
      </c>
      <c r="AI26" s="116">
        <f t="shared" si="9"/>
        <v>1</v>
      </c>
      <c r="AJ26" s="116">
        <f t="shared" si="1"/>
        <v>1</v>
      </c>
      <c r="AK26" s="116">
        <f t="shared" si="10"/>
        <v>2</v>
      </c>
      <c r="AL26" s="116">
        <f t="shared" si="11"/>
        <v>2</v>
      </c>
      <c r="AM26" s="116">
        <f t="shared" si="12"/>
        <v>1</v>
      </c>
      <c r="AN26" s="116">
        <f t="shared" si="2"/>
        <v>1</v>
      </c>
      <c r="AO26" s="116">
        <f t="shared" si="13"/>
        <v>2</v>
      </c>
      <c r="AP26" s="116">
        <f t="shared" si="14"/>
        <v>2</v>
      </c>
      <c r="AQ26" s="116">
        <f t="shared" si="15"/>
        <v>1</v>
      </c>
      <c r="AR26" s="116">
        <f t="shared" si="3"/>
        <v>1</v>
      </c>
      <c r="AS26" s="116" t="str">
        <f t="shared" si="16"/>
        <v>Vrai</v>
      </c>
      <c r="AT26" s="116" t="str">
        <f t="shared" si="17"/>
        <v>Vrai</v>
      </c>
      <c r="AV26" s="117" t="str">
        <f t="shared" si="4"/>
        <v>Vrai</v>
      </c>
      <c r="AW26" s="117" t="str">
        <f t="shared" si="27"/>
        <v>Vrai</v>
      </c>
      <c r="AX26" s="117" t="str">
        <f t="shared" si="5"/>
        <v>Vrai</v>
      </c>
      <c r="AY26" s="117" t="str">
        <f t="shared" si="28"/>
        <v>Vrai</v>
      </c>
      <c r="AZ26" s="117" t="str">
        <f t="shared" si="6"/>
        <v>Vrai</v>
      </c>
      <c r="BA26" s="117" t="str">
        <f t="shared" si="7"/>
        <v>Vrai</v>
      </c>
      <c r="BB26" s="123" t="str">
        <f t="shared" si="29"/>
        <v>Vrai</v>
      </c>
      <c r="BC26" s="123">
        <f t="shared" si="18"/>
        <v>0</v>
      </c>
      <c r="BD26" s="123">
        <f t="shared" si="19"/>
        <v>0</v>
      </c>
      <c r="BE26" s="123">
        <f t="shared" si="20"/>
        <v>0</v>
      </c>
      <c r="BF26" s="123">
        <f t="shared" si="21"/>
        <v>0</v>
      </c>
      <c r="BG26" s="123">
        <f t="shared" si="22"/>
        <v>0</v>
      </c>
      <c r="BH26" s="123">
        <f t="shared" si="26"/>
        <v>0</v>
      </c>
      <c r="BI26" s="123">
        <f t="shared" si="23"/>
        <v>0</v>
      </c>
      <c r="BJ26" s="123">
        <f t="shared" si="24"/>
        <v>0</v>
      </c>
      <c r="BK26" s="123">
        <f t="shared" si="25"/>
        <v>0</v>
      </c>
    </row>
    <row r="27" spans="2:63" ht="18" x14ac:dyDescent="0.2">
      <c r="B27" s="42">
        <v>11</v>
      </c>
      <c r="C27" s="64" t="s">
        <v>59</v>
      </c>
      <c r="D27" s="57" t="s">
        <v>59</v>
      </c>
      <c r="E27" s="57" t="s">
        <v>59</v>
      </c>
      <c r="F27" s="65"/>
      <c r="G27" s="57" t="s">
        <v>59</v>
      </c>
      <c r="H27" s="57" t="s">
        <v>59</v>
      </c>
      <c r="I27" s="65"/>
      <c r="J27" s="59" t="s">
        <v>59</v>
      </c>
      <c r="K27" s="59" t="s">
        <v>59</v>
      </c>
      <c r="L27" s="67" t="str">
        <f t="shared" si="0"/>
        <v>Y</v>
      </c>
      <c r="M27" s="67" t="str">
        <f t="shared" si="0"/>
        <v>Y</v>
      </c>
      <c r="N27" s="46"/>
      <c r="O27" s="73"/>
      <c r="P27" s="81"/>
      <c r="Q27" s="82" t="s">
        <v>74</v>
      </c>
      <c r="R27" s="83"/>
      <c r="S27" s="84"/>
      <c r="T27" s="85" t="s">
        <v>75</v>
      </c>
      <c r="U27" s="86"/>
      <c r="V27" s="55"/>
      <c r="W27" s="55"/>
      <c r="X27" s="55"/>
      <c r="Y27" s="55"/>
      <c r="Z27" s="55"/>
      <c r="AE27" s="115">
        <v>11</v>
      </c>
      <c r="AF27" s="126">
        <f t="shared" si="8"/>
        <v>2</v>
      </c>
      <c r="AG27" s="116">
        <f t="shared" si="8"/>
        <v>2</v>
      </c>
      <c r="AH27" s="116">
        <f t="shared" si="8"/>
        <v>2</v>
      </c>
      <c r="AI27" s="116">
        <f t="shared" si="9"/>
        <v>1</v>
      </c>
      <c r="AJ27" s="116">
        <f t="shared" si="1"/>
        <v>1</v>
      </c>
      <c r="AK27" s="116">
        <f t="shared" si="10"/>
        <v>2</v>
      </c>
      <c r="AL27" s="116">
        <f t="shared" si="11"/>
        <v>2</v>
      </c>
      <c r="AM27" s="116">
        <f t="shared" si="12"/>
        <v>1</v>
      </c>
      <c r="AN27" s="116">
        <f t="shared" si="2"/>
        <v>1</v>
      </c>
      <c r="AO27" s="116">
        <f t="shared" si="13"/>
        <v>2</v>
      </c>
      <c r="AP27" s="116">
        <f t="shared" si="14"/>
        <v>2</v>
      </c>
      <c r="AQ27" s="116">
        <f t="shared" si="15"/>
        <v>1</v>
      </c>
      <c r="AR27" s="116">
        <f t="shared" si="3"/>
        <v>1</v>
      </c>
      <c r="AS27" s="116" t="str">
        <f t="shared" si="16"/>
        <v>Vrai</v>
      </c>
      <c r="AT27" s="116" t="str">
        <f t="shared" si="17"/>
        <v>Vrai</v>
      </c>
      <c r="AV27" s="117" t="str">
        <f t="shared" si="4"/>
        <v>Vrai</v>
      </c>
      <c r="AW27" s="117" t="str">
        <f t="shared" si="27"/>
        <v>Vrai</v>
      </c>
      <c r="AX27" s="117" t="str">
        <f t="shared" si="5"/>
        <v>Vrai</v>
      </c>
      <c r="AY27" s="117" t="str">
        <f t="shared" si="28"/>
        <v>Vrai</v>
      </c>
      <c r="AZ27" s="117" t="str">
        <f t="shared" si="6"/>
        <v>Vrai</v>
      </c>
      <c r="BA27" s="117" t="str">
        <f t="shared" si="7"/>
        <v>Vrai</v>
      </c>
      <c r="BB27" s="123" t="str">
        <f t="shared" si="29"/>
        <v>Vrai</v>
      </c>
      <c r="BC27" s="123">
        <f t="shared" si="18"/>
        <v>0</v>
      </c>
      <c r="BD27" s="123">
        <f t="shared" si="19"/>
        <v>0</v>
      </c>
      <c r="BE27" s="123">
        <f t="shared" si="20"/>
        <v>0</v>
      </c>
      <c r="BF27" s="123">
        <f t="shared" si="21"/>
        <v>0</v>
      </c>
      <c r="BG27" s="123">
        <f t="shared" si="22"/>
        <v>0</v>
      </c>
      <c r="BH27" s="123">
        <f t="shared" si="26"/>
        <v>0</v>
      </c>
      <c r="BI27" s="123">
        <f t="shared" si="23"/>
        <v>0</v>
      </c>
      <c r="BJ27" s="123">
        <f t="shared" si="24"/>
        <v>0</v>
      </c>
      <c r="BK27" s="123">
        <f t="shared" si="25"/>
        <v>0</v>
      </c>
    </row>
    <row r="28" spans="2:63" ht="18" x14ac:dyDescent="0.2">
      <c r="B28" s="42">
        <v>12</v>
      </c>
      <c r="C28" s="64" t="s">
        <v>59</v>
      </c>
      <c r="D28" s="57" t="s">
        <v>59</v>
      </c>
      <c r="E28" s="57" t="s">
        <v>59</v>
      </c>
      <c r="F28" s="65"/>
      <c r="G28" s="57" t="s">
        <v>59</v>
      </c>
      <c r="H28" s="57" t="s">
        <v>59</v>
      </c>
      <c r="I28" s="65"/>
      <c r="J28" s="59" t="s">
        <v>59</v>
      </c>
      <c r="K28" s="59" t="s">
        <v>59</v>
      </c>
      <c r="L28" s="67" t="str">
        <f t="shared" si="0"/>
        <v>Y</v>
      </c>
      <c r="M28" s="67" t="str">
        <f t="shared" si="0"/>
        <v>Y</v>
      </c>
      <c r="N28" s="46"/>
      <c r="O28" s="73" t="s">
        <v>76</v>
      </c>
      <c r="P28" s="69"/>
      <c r="Q28" s="87">
        <f>(100-COUNTBLANK(L17:L116))</f>
        <v>24</v>
      </c>
      <c r="R28" s="69"/>
      <c r="S28" s="88"/>
      <c r="T28" s="89">
        <f>(100-COUNTBLANK(M17:M116))</f>
        <v>24</v>
      </c>
      <c r="U28" s="88"/>
      <c r="V28" s="55"/>
      <c r="W28" s="55"/>
      <c r="X28" s="55"/>
      <c r="Y28" s="55"/>
      <c r="Z28" s="55"/>
      <c r="AE28" s="115">
        <v>12</v>
      </c>
      <c r="AF28" s="126">
        <f t="shared" si="8"/>
        <v>2</v>
      </c>
      <c r="AG28" s="116">
        <f t="shared" si="8"/>
        <v>2</v>
      </c>
      <c r="AH28" s="116">
        <f t="shared" si="8"/>
        <v>2</v>
      </c>
      <c r="AI28" s="116">
        <f t="shared" si="9"/>
        <v>1</v>
      </c>
      <c r="AJ28" s="116">
        <f t="shared" si="1"/>
        <v>1</v>
      </c>
      <c r="AK28" s="116">
        <f t="shared" si="10"/>
        <v>2</v>
      </c>
      <c r="AL28" s="116">
        <f t="shared" si="11"/>
        <v>2</v>
      </c>
      <c r="AM28" s="116">
        <f t="shared" si="12"/>
        <v>1</v>
      </c>
      <c r="AN28" s="116">
        <f t="shared" si="2"/>
        <v>1</v>
      </c>
      <c r="AO28" s="116">
        <f t="shared" si="13"/>
        <v>2</v>
      </c>
      <c r="AP28" s="116">
        <f t="shared" si="14"/>
        <v>2</v>
      </c>
      <c r="AQ28" s="116">
        <f t="shared" si="15"/>
        <v>1</v>
      </c>
      <c r="AR28" s="116">
        <f t="shared" si="3"/>
        <v>1</v>
      </c>
      <c r="AS28" s="116" t="str">
        <f t="shared" si="16"/>
        <v>Vrai</v>
      </c>
      <c r="AT28" s="116" t="str">
        <f t="shared" si="17"/>
        <v>Vrai</v>
      </c>
      <c r="AV28" s="117" t="str">
        <f t="shared" si="4"/>
        <v>Vrai</v>
      </c>
      <c r="AW28" s="117" t="str">
        <f t="shared" si="27"/>
        <v>Vrai</v>
      </c>
      <c r="AX28" s="117" t="str">
        <f t="shared" si="5"/>
        <v>Vrai</v>
      </c>
      <c r="AY28" s="117" t="str">
        <f t="shared" si="28"/>
        <v>Vrai</v>
      </c>
      <c r="AZ28" s="117" t="str">
        <f t="shared" si="6"/>
        <v>Vrai</v>
      </c>
      <c r="BA28" s="117" t="str">
        <f t="shared" si="7"/>
        <v>Vrai</v>
      </c>
      <c r="BB28" s="123" t="str">
        <f t="shared" si="29"/>
        <v>Vrai</v>
      </c>
      <c r="BC28" s="123">
        <f t="shared" si="18"/>
        <v>0</v>
      </c>
      <c r="BD28" s="123">
        <f t="shared" si="19"/>
        <v>0</v>
      </c>
      <c r="BE28" s="123">
        <f t="shared" si="20"/>
        <v>0</v>
      </c>
      <c r="BF28" s="123">
        <f t="shared" si="21"/>
        <v>0</v>
      </c>
      <c r="BG28" s="123">
        <f t="shared" si="22"/>
        <v>0</v>
      </c>
      <c r="BH28" s="123">
        <f t="shared" si="26"/>
        <v>0</v>
      </c>
      <c r="BI28" s="123">
        <f t="shared" si="23"/>
        <v>0</v>
      </c>
      <c r="BJ28" s="123">
        <f t="shared" si="24"/>
        <v>0</v>
      </c>
      <c r="BK28" s="123">
        <f t="shared" si="25"/>
        <v>0</v>
      </c>
    </row>
    <row r="29" spans="2:63" ht="18" x14ac:dyDescent="0.2">
      <c r="B29" s="42">
        <v>13</v>
      </c>
      <c r="C29" s="64" t="s">
        <v>59</v>
      </c>
      <c r="D29" s="57" t="s">
        <v>59</v>
      </c>
      <c r="E29" s="57" t="s">
        <v>59</v>
      </c>
      <c r="F29" s="65"/>
      <c r="G29" s="57" t="s">
        <v>61</v>
      </c>
      <c r="H29" s="57" t="s">
        <v>59</v>
      </c>
      <c r="I29" s="65"/>
      <c r="J29" s="59" t="s">
        <v>59</v>
      </c>
      <c r="K29" s="59" t="s">
        <v>59</v>
      </c>
      <c r="L29" s="67" t="str">
        <f t="shared" si="0"/>
        <v>N</v>
      </c>
      <c r="M29" s="67" t="str">
        <f t="shared" si="0"/>
        <v>N</v>
      </c>
      <c r="N29" s="46"/>
      <c r="O29" s="73" t="s">
        <v>62</v>
      </c>
      <c r="P29" s="69"/>
      <c r="Q29" s="90">
        <f>COUNTIF(L17:L116,"Y")</f>
        <v>13</v>
      </c>
      <c r="R29" s="69"/>
      <c r="S29" s="88"/>
      <c r="T29" s="71">
        <f>COUNTIF(M17:M116,"Y")</f>
        <v>12</v>
      </c>
      <c r="U29" s="88"/>
      <c r="V29" s="55"/>
      <c r="W29" s="55"/>
      <c r="X29" s="55"/>
      <c r="Y29" s="55"/>
      <c r="Z29" s="55"/>
      <c r="AE29" s="115">
        <v>13</v>
      </c>
      <c r="AF29" s="126">
        <f t="shared" si="8"/>
        <v>2</v>
      </c>
      <c r="AG29" s="116">
        <f t="shared" si="8"/>
        <v>2</v>
      </c>
      <c r="AH29" s="116">
        <f t="shared" si="8"/>
        <v>2</v>
      </c>
      <c r="AI29" s="116">
        <f t="shared" si="9"/>
        <v>1</v>
      </c>
      <c r="AJ29" s="116">
        <f t="shared" si="1"/>
        <v>1</v>
      </c>
      <c r="AK29" s="116">
        <f t="shared" si="10"/>
        <v>1</v>
      </c>
      <c r="AL29" s="116">
        <f t="shared" si="11"/>
        <v>2</v>
      </c>
      <c r="AM29" s="116">
        <f t="shared" si="12"/>
        <v>0</v>
      </c>
      <c r="AN29" s="116">
        <f t="shared" si="2"/>
        <v>0</v>
      </c>
      <c r="AO29" s="116">
        <f t="shared" si="13"/>
        <v>2</v>
      </c>
      <c r="AP29" s="116">
        <f t="shared" si="14"/>
        <v>2</v>
      </c>
      <c r="AQ29" s="116">
        <f t="shared" si="15"/>
        <v>1</v>
      </c>
      <c r="AR29" s="116">
        <f t="shared" si="3"/>
        <v>1</v>
      </c>
      <c r="AS29" s="116" t="str">
        <f t="shared" si="16"/>
        <v>Faux</v>
      </c>
      <c r="AT29" s="116" t="str">
        <f t="shared" si="17"/>
        <v>Faux</v>
      </c>
      <c r="AV29" s="117" t="str">
        <f t="shared" si="4"/>
        <v>Faux</v>
      </c>
      <c r="AW29" s="117" t="str">
        <f t="shared" si="27"/>
        <v>Faux</v>
      </c>
      <c r="AX29" s="117" t="str">
        <f t="shared" si="5"/>
        <v>Faux</v>
      </c>
      <c r="AY29" s="117" t="str">
        <f t="shared" si="28"/>
        <v>Faux</v>
      </c>
      <c r="AZ29" s="117" t="str">
        <f t="shared" si="6"/>
        <v>Vrai</v>
      </c>
      <c r="BA29" s="117" t="str">
        <f t="shared" si="7"/>
        <v>Faux</v>
      </c>
      <c r="BB29" s="123" t="str">
        <f t="shared" si="29"/>
        <v>Vrai</v>
      </c>
      <c r="BC29" s="123">
        <f t="shared" si="18"/>
        <v>0</v>
      </c>
      <c r="BD29" s="123">
        <f t="shared" si="19"/>
        <v>0</v>
      </c>
      <c r="BE29" s="123">
        <f t="shared" si="20"/>
        <v>0</v>
      </c>
      <c r="BF29" s="123">
        <f t="shared" si="21"/>
        <v>0</v>
      </c>
      <c r="BG29" s="123">
        <f t="shared" si="22"/>
        <v>0</v>
      </c>
      <c r="BH29" s="123">
        <f t="shared" si="26"/>
        <v>1</v>
      </c>
      <c r="BI29" s="123">
        <f t="shared" si="23"/>
        <v>0</v>
      </c>
      <c r="BJ29" s="123">
        <f t="shared" si="24"/>
        <v>0</v>
      </c>
      <c r="BK29" s="123">
        <f t="shared" si="25"/>
        <v>0</v>
      </c>
    </row>
    <row r="30" spans="2:63" ht="18" x14ac:dyDescent="0.2">
      <c r="B30" s="42">
        <v>14</v>
      </c>
      <c r="C30" s="64" t="s">
        <v>61</v>
      </c>
      <c r="D30" s="57" t="s">
        <v>61</v>
      </c>
      <c r="E30" s="57" t="s">
        <v>59</v>
      </c>
      <c r="F30" s="65"/>
      <c r="G30" s="57" t="s">
        <v>59</v>
      </c>
      <c r="H30" s="57" t="s">
        <v>61</v>
      </c>
      <c r="I30" s="65"/>
      <c r="J30" s="59" t="s">
        <v>59</v>
      </c>
      <c r="K30" s="59" t="s">
        <v>59</v>
      </c>
      <c r="L30" s="67" t="str">
        <f t="shared" si="0"/>
        <v>N</v>
      </c>
      <c r="M30" s="67" t="str">
        <f t="shared" si="0"/>
        <v>N</v>
      </c>
      <c r="N30" s="46"/>
      <c r="O30" s="73" t="s">
        <v>66</v>
      </c>
      <c r="P30" s="69"/>
      <c r="Q30" s="74">
        <f>IF(Q29=0,1-10^(LOG10((1-0.95)/2)/Q28),IF(Q28=Q29,1,BETAINV((1+0.95)/2,Q29+1,Q28-Q29)))</f>
        <v>0.7444697980052537</v>
      </c>
      <c r="R30" s="69"/>
      <c r="S30" s="88"/>
      <c r="T30" s="75">
        <f>IF(T29=0,1-10^(LOG10((1-0.95)/2)/T28),IF(T28=T29,1,BETAINV((1+0.95)/2,T29+1,T28-T29)))</f>
        <v>0.70875822016378798</v>
      </c>
      <c r="U30" s="88"/>
      <c r="V30" s="55"/>
      <c r="W30" s="55"/>
      <c r="X30" s="55"/>
      <c r="Y30" s="55"/>
      <c r="Z30" s="55"/>
      <c r="AE30" s="115">
        <v>14</v>
      </c>
      <c r="AF30" s="126">
        <f t="shared" si="8"/>
        <v>1</v>
      </c>
      <c r="AG30" s="116">
        <f t="shared" si="8"/>
        <v>1</v>
      </c>
      <c r="AH30" s="116">
        <f t="shared" si="8"/>
        <v>2</v>
      </c>
      <c r="AI30" s="116">
        <f t="shared" si="9"/>
        <v>0</v>
      </c>
      <c r="AJ30" s="116">
        <f t="shared" si="1"/>
        <v>0</v>
      </c>
      <c r="AK30" s="116">
        <f t="shared" si="10"/>
        <v>2</v>
      </c>
      <c r="AL30" s="116">
        <f t="shared" si="11"/>
        <v>1</v>
      </c>
      <c r="AM30" s="116">
        <f t="shared" si="12"/>
        <v>0</v>
      </c>
      <c r="AN30" s="116">
        <f t="shared" si="2"/>
        <v>0</v>
      </c>
      <c r="AO30" s="116">
        <f t="shared" si="13"/>
        <v>2</v>
      </c>
      <c r="AP30" s="116">
        <f t="shared" si="14"/>
        <v>2</v>
      </c>
      <c r="AQ30" s="116">
        <f t="shared" si="15"/>
        <v>1</v>
      </c>
      <c r="AR30" s="116">
        <f t="shared" si="3"/>
        <v>0</v>
      </c>
      <c r="AS30" s="116" t="str">
        <f t="shared" si="16"/>
        <v>Faux</v>
      </c>
      <c r="AT30" s="116" t="str">
        <f t="shared" si="17"/>
        <v>Faux</v>
      </c>
      <c r="AV30" s="117" t="str">
        <f t="shared" si="4"/>
        <v>Faux</v>
      </c>
      <c r="AW30" s="117" t="str">
        <f t="shared" si="27"/>
        <v>Faux</v>
      </c>
      <c r="AX30" s="117" t="str">
        <f t="shared" si="5"/>
        <v>Faux</v>
      </c>
      <c r="AY30" s="117" t="str">
        <f t="shared" si="28"/>
        <v>Faux</v>
      </c>
      <c r="AZ30" s="117" t="str">
        <f t="shared" si="6"/>
        <v>Faux</v>
      </c>
      <c r="BA30" s="117" t="str">
        <f t="shared" si="7"/>
        <v>Faux</v>
      </c>
      <c r="BB30" s="123" t="str">
        <f t="shared" si="29"/>
        <v>Faux</v>
      </c>
      <c r="BC30" s="123">
        <f t="shared" si="18"/>
        <v>0</v>
      </c>
      <c r="BD30" s="123">
        <f t="shared" si="19"/>
        <v>0</v>
      </c>
      <c r="BE30" s="123">
        <f t="shared" si="20"/>
        <v>1</v>
      </c>
      <c r="BF30" s="123">
        <f t="shared" si="21"/>
        <v>0</v>
      </c>
      <c r="BG30" s="123">
        <f t="shared" si="22"/>
        <v>0</v>
      </c>
      <c r="BH30" s="123">
        <f t="shared" si="26"/>
        <v>1</v>
      </c>
      <c r="BI30" s="123">
        <f t="shared" si="23"/>
        <v>1</v>
      </c>
      <c r="BJ30" s="123">
        <f t="shared" si="24"/>
        <v>0</v>
      </c>
      <c r="BK30" s="123">
        <f t="shared" si="25"/>
        <v>0</v>
      </c>
    </row>
    <row r="31" spans="2:63" ht="18" x14ac:dyDescent="0.2">
      <c r="B31" s="42">
        <v>15</v>
      </c>
      <c r="C31" s="64" t="s">
        <v>61</v>
      </c>
      <c r="D31" s="57" t="s">
        <v>61</v>
      </c>
      <c r="E31" s="57" t="s">
        <v>61</v>
      </c>
      <c r="F31" s="65"/>
      <c r="G31" s="57" t="s">
        <v>61</v>
      </c>
      <c r="H31" s="57" t="s">
        <v>61</v>
      </c>
      <c r="I31" s="65"/>
      <c r="J31" s="59" t="s">
        <v>61</v>
      </c>
      <c r="K31" s="59" t="s">
        <v>59</v>
      </c>
      <c r="L31" s="67" t="str">
        <f t="shared" si="0"/>
        <v>N</v>
      </c>
      <c r="M31" s="67" t="str">
        <f t="shared" si="0"/>
        <v>N</v>
      </c>
      <c r="N31" s="46"/>
      <c r="O31" s="76" t="s">
        <v>68</v>
      </c>
      <c r="P31" s="69"/>
      <c r="Q31" s="77">
        <f>Q29/Q28</f>
        <v>0.54166666666666663</v>
      </c>
      <c r="R31" s="69"/>
      <c r="S31" s="88"/>
      <c r="T31" s="78">
        <f>T29/T28</f>
        <v>0.5</v>
      </c>
      <c r="U31" s="88"/>
      <c r="V31" s="55"/>
      <c r="W31" s="55"/>
      <c r="X31" s="55"/>
      <c r="Y31" s="55"/>
      <c r="Z31" s="55"/>
      <c r="AE31" s="115">
        <v>15</v>
      </c>
      <c r="AF31" s="126">
        <f t="shared" si="8"/>
        <v>1</v>
      </c>
      <c r="AG31" s="116">
        <f t="shared" si="8"/>
        <v>1</v>
      </c>
      <c r="AH31" s="116">
        <f t="shared" si="8"/>
        <v>1</v>
      </c>
      <c r="AI31" s="116">
        <f t="shared" si="9"/>
        <v>1</v>
      </c>
      <c r="AJ31" s="116">
        <f t="shared" si="1"/>
        <v>1</v>
      </c>
      <c r="AK31" s="116">
        <f t="shared" si="10"/>
        <v>1</v>
      </c>
      <c r="AL31" s="116">
        <f t="shared" si="11"/>
        <v>1</v>
      </c>
      <c r="AM31" s="116">
        <f t="shared" si="12"/>
        <v>1</v>
      </c>
      <c r="AN31" s="116">
        <f t="shared" si="2"/>
        <v>1</v>
      </c>
      <c r="AO31" s="116">
        <f t="shared" si="13"/>
        <v>1</v>
      </c>
      <c r="AP31" s="116">
        <f t="shared" si="14"/>
        <v>2</v>
      </c>
      <c r="AQ31" s="116">
        <f t="shared" si="15"/>
        <v>0</v>
      </c>
      <c r="AR31" s="116">
        <f t="shared" si="3"/>
        <v>0</v>
      </c>
      <c r="AS31" s="116" t="str">
        <f t="shared" si="16"/>
        <v>Faux</v>
      </c>
      <c r="AT31" s="116" t="str">
        <f t="shared" si="17"/>
        <v>Faux</v>
      </c>
      <c r="AV31" s="117" t="str">
        <f t="shared" si="4"/>
        <v>Vrai</v>
      </c>
      <c r="AW31" s="117" t="str">
        <f t="shared" si="27"/>
        <v>Faux</v>
      </c>
      <c r="AX31" s="117" t="str">
        <f t="shared" si="5"/>
        <v>Vrai</v>
      </c>
      <c r="AY31" s="117" t="str">
        <f t="shared" si="28"/>
        <v>Faux</v>
      </c>
      <c r="AZ31" s="117" t="str">
        <f t="shared" si="6"/>
        <v>Vrai</v>
      </c>
      <c r="BA31" s="117" t="str">
        <f t="shared" si="7"/>
        <v>Vrai</v>
      </c>
      <c r="BB31" s="123" t="str">
        <f t="shared" si="29"/>
        <v>Faux</v>
      </c>
      <c r="BC31" s="123">
        <f t="shared" si="18"/>
        <v>0</v>
      </c>
      <c r="BD31" s="123">
        <f t="shared" si="19"/>
        <v>0</v>
      </c>
      <c r="BE31" s="123">
        <f t="shared" si="20"/>
        <v>0</v>
      </c>
      <c r="BF31" s="123">
        <f t="shared" si="21"/>
        <v>0</v>
      </c>
      <c r="BG31" s="123">
        <f t="shared" si="22"/>
        <v>0</v>
      </c>
      <c r="BH31" s="123">
        <f t="shared" si="26"/>
        <v>0</v>
      </c>
      <c r="BI31" s="123">
        <f t="shared" si="23"/>
        <v>0</v>
      </c>
      <c r="BJ31" s="123">
        <f t="shared" si="24"/>
        <v>0</v>
      </c>
      <c r="BK31" s="123">
        <f t="shared" si="25"/>
        <v>1</v>
      </c>
    </row>
    <row r="32" spans="2:63" ht="18" x14ac:dyDescent="0.2">
      <c r="B32" s="42">
        <v>16</v>
      </c>
      <c r="C32" s="64" t="s">
        <v>59</v>
      </c>
      <c r="D32" s="57" t="s">
        <v>59</v>
      </c>
      <c r="E32" s="57" t="s">
        <v>59</v>
      </c>
      <c r="F32" s="65"/>
      <c r="G32" s="57" t="s">
        <v>59</v>
      </c>
      <c r="H32" s="57" t="s">
        <v>59</v>
      </c>
      <c r="I32" s="65"/>
      <c r="J32" s="59" t="s">
        <v>59</v>
      </c>
      <c r="K32" s="59" t="s">
        <v>59</v>
      </c>
      <c r="L32" s="67" t="str">
        <f t="shared" si="0"/>
        <v>Y</v>
      </c>
      <c r="M32" s="67" t="str">
        <f t="shared" si="0"/>
        <v>Y</v>
      </c>
      <c r="N32" s="46"/>
      <c r="O32" s="73" t="s">
        <v>70</v>
      </c>
      <c r="P32" s="69"/>
      <c r="Q32" s="74">
        <f>IF(Q28=Q29,10^(LOG10((1-0.95)/2)/Q28),IF(Q29=0,0,1-BETAINV((1+0.95)/2,Q28+1-Q29,Q29)))</f>
        <v>0.32820807569517796</v>
      </c>
      <c r="R32" s="69"/>
      <c r="S32" s="88"/>
      <c r="T32" s="75">
        <f>IF(T28=T29,10^(LOG10((1-0.95)/2)/T28),IF(T29=0,0,1-BETAINV((1+0.95)/2,T28+1-T29,T29)))</f>
        <v>0.29124177983621202</v>
      </c>
      <c r="U32" s="88"/>
      <c r="V32" s="55"/>
      <c r="W32" s="55"/>
      <c r="X32" s="55"/>
      <c r="Y32" s="55"/>
      <c r="Z32" s="55"/>
      <c r="AE32" s="115">
        <v>16</v>
      </c>
      <c r="AF32" s="126">
        <f t="shared" si="8"/>
        <v>2</v>
      </c>
      <c r="AG32" s="116">
        <f t="shared" si="8"/>
        <v>2</v>
      </c>
      <c r="AH32" s="116">
        <f t="shared" si="8"/>
        <v>2</v>
      </c>
      <c r="AI32" s="116">
        <f t="shared" si="9"/>
        <v>1</v>
      </c>
      <c r="AJ32" s="116">
        <f t="shared" si="1"/>
        <v>1</v>
      </c>
      <c r="AK32" s="116">
        <f t="shared" si="10"/>
        <v>2</v>
      </c>
      <c r="AL32" s="116">
        <f t="shared" si="11"/>
        <v>2</v>
      </c>
      <c r="AM32" s="116">
        <f t="shared" si="12"/>
        <v>1</v>
      </c>
      <c r="AN32" s="116">
        <f t="shared" si="2"/>
        <v>1</v>
      </c>
      <c r="AO32" s="116">
        <f t="shared" si="13"/>
        <v>2</v>
      </c>
      <c r="AP32" s="116">
        <f t="shared" si="14"/>
        <v>2</v>
      </c>
      <c r="AQ32" s="116">
        <f t="shared" si="15"/>
        <v>1</v>
      </c>
      <c r="AR32" s="116">
        <f t="shared" si="3"/>
        <v>1</v>
      </c>
      <c r="AS32" s="116" t="str">
        <f t="shared" si="16"/>
        <v>Vrai</v>
      </c>
      <c r="AT32" s="116" t="str">
        <f t="shared" si="17"/>
        <v>Vrai</v>
      </c>
      <c r="AV32" s="117" t="str">
        <f t="shared" si="4"/>
        <v>Vrai</v>
      </c>
      <c r="AW32" s="117" t="str">
        <f t="shared" si="27"/>
        <v>Vrai</v>
      </c>
      <c r="AX32" s="117" t="str">
        <f t="shared" si="5"/>
        <v>Vrai</v>
      </c>
      <c r="AY32" s="117" t="str">
        <f t="shared" si="28"/>
        <v>Vrai</v>
      </c>
      <c r="AZ32" s="117" t="str">
        <f t="shared" si="6"/>
        <v>Vrai</v>
      </c>
      <c r="BA32" s="117" t="str">
        <f t="shared" si="7"/>
        <v>Vrai</v>
      </c>
      <c r="BB32" s="123" t="str">
        <f t="shared" si="29"/>
        <v>Vrai</v>
      </c>
      <c r="BC32" s="123">
        <f t="shared" si="18"/>
        <v>0</v>
      </c>
      <c r="BD32" s="123">
        <f t="shared" si="19"/>
        <v>0</v>
      </c>
      <c r="BE32" s="123">
        <f t="shared" si="20"/>
        <v>0</v>
      </c>
      <c r="BF32" s="123">
        <f t="shared" si="21"/>
        <v>0</v>
      </c>
      <c r="BG32" s="123">
        <f t="shared" si="22"/>
        <v>0</v>
      </c>
      <c r="BH32" s="123">
        <f t="shared" si="26"/>
        <v>0</v>
      </c>
      <c r="BI32" s="123">
        <f t="shared" si="23"/>
        <v>0</v>
      </c>
      <c r="BJ32" s="123">
        <f t="shared" si="24"/>
        <v>0</v>
      </c>
      <c r="BK32" s="123">
        <f t="shared" si="25"/>
        <v>0</v>
      </c>
    </row>
    <row r="33" spans="2:63" ht="18" x14ac:dyDescent="0.2">
      <c r="B33" s="42">
        <v>17</v>
      </c>
      <c r="C33" s="64" t="s">
        <v>59</v>
      </c>
      <c r="D33" s="57" t="s">
        <v>59</v>
      </c>
      <c r="E33" s="57" t="s">
        <v>59</v>
      </c>
      <c r="F33" s="65"/>
      <c r="G33" s="57" t="s">
        <v>59</v>
      </c>
      <c r="H33" s="57" t="s">
        <v>59</v>
      </c>
      <c r="I33" s="65"/>
      <c r="J33" s="59" t="s">
        <v>59</v>
      </c>
      <c r="K33" s="59" t="s">
        <v>59</v>
      </c>
      <c r="L33" s="67" t="str">
        <f t="shared" si="0"/>
        <v>Y</v>
      </c>
      <c r="M33" s="67" t="str">
        <f t="shared" si="0"/>
        <v>Y</v>
      </c>
      <c r="N33" s="46"/>
      <c r="O33" s="73" t="s">
        <v>77</v>
      </c>
      <c r="P33" s="91"/>
      <c r="Q33" s="74" t="str">
        <f>IF(Q31="","",IF(Q31&lt;0.9,"pas adapté","Adapté"))</f>
        <v>pas adapté</v>
      </c>
      <c r="R33" s="91"/>
      <c r="S33" s="92"/>
      <c r="T33" s="75" t="str">
        <f>IF(T31="","",IF(T31&lt;0.9,"pas adapté","Adapté"))</f>
        <v>pas adapté</v>
      </c>
      <c r="U33" s="92"/>
      <c r="V33" s="55"/>
      <c r="W33" s="55"/>
      <c r="X33" s="55"/>
      <c r="Y33" s="55"/>
      <c r="Z33" s="55"/>
      <c r="AE33" s="115">
        <v>17</v>
      </c>
      <c r="AF33" s="126">
        <f t="shared" si="8"/>
        <v>2</v>
      </c>
      <c r="AG33" s="116">
        <f t="shared" si="8"/>
        <v>2</v>
      </c>
      <c r="AH33" s="116">
        <f t="shared" si="8"/>
        <v>2</v>
      </c>
      <c r="AI33" s="116">
        <f t="shared" si="9"/>
        <v>1</v>
      </c>
      <c r="AJ33" s="116">
        <f t="shared" si="1"/>
        <v>1</v>
      </c>
      <c r="AK33" s="116">
        <f t="shared" si="10"/>
        <v>2</v>
      </c>
      <c r="AL33" s="116">
        <f t="shared" si="11"/>
        <v>2</v>
      </c>
      <c r="AM33" s="116">
        <f t="shared" si="12"/>
        <v>1</v>
      </c>
      <c r="AN33" s="116">
        <f t="shared" si="2"/>
        <v>1</v>
      </c>
      <c r="AO33" s="116">
        <f t="shared" si="13"/>
        <v>2</v>
      </c>
      <c r="AP33" s="116">
        <f t="shared" si="14"/>
        <v>2</v>
      </c>
      <c r="AQ33" s="116">
        <f t="shared" si="15"/>
        <v>1</v>
      </c>
      <c r="AR33" s="116">
        <f t="shared" si="3"/>
        <v>1</v>
      </c>
      <c r="AS33" s="116" t="str">
        <f t="shared" si="16"/>
        <v>Vrai</v>
      </c>
      <c r="AT33" s="116" t="str">
        <f t="shared" si="17"/>
        <v>Vrai</v>
      </c>
      <c r="AV33" s="117" t="str">
        <f t="shared" si="4"/>
        <v>Vrai</v>
      </c>
      <c r="AW33" s="117" t="str">
        <f t="shared" si="27"/>
        <v>Vrai</v>
      </c>
      <c r="AX33" s="117" t="str">
        <f t="shared" si="5"/>
        <v>Vrai</v>
      </c>
      <c r="AY33" s="117" t="str">
        <f t="shared" si="28"/>
        <v>Vrai</v>
      </c>
      <c r="AZ33" s="117" t="str">
        <f t="shared" si="6"/>
        <v>Vrai</v>
      </c>
      <c r="BA33" s="117" t="str">
        <f t="shared" si="7"/>
        <v>Vrai</v>
      </c>
      <c r="BB33" s="123" t="str">
        <f t="shared" si="29"/>
        <v>Vrai</v>
      </c>
      <c r="BC33" s="123">
        <f t="shared" si="18"/>
        <v>0</v>
      </c>
      <c r="BD33" s="123">
        <f t="shared" si="19"/>
        <v>0</v>
      </c>
      <c r="BE33" s="123">
        <f t="shared" si="20"/>
        <v>0</v>
      </c>
      <c r="BF33" s="123">
        <f t="shared" si="21"/>
        <v>0</v>
      </c>
      <c r="BG33" s="123">
        <f t="shared" si="22"/>
        <v>0</v>
      </c>
      <c r="BH33" s="123">
        <f t="shared" si="26"/>
        <v>0</v>
      </c>
      <c r="BI33" s="123">
        <f t="shared" si="23"/>
        <v>0</v>
      </c>
      <c r="BJ33" s="123">
        <f t="shared" si="24"/>
        <v>0</v>
      </c>
      <c r="BK33" s="123">
        <f t="shared" si="25"/>
        <v>0</v>
      </c>
    </row>
    <row r="34" spans="2:63" ht="16" x14ac:dyDescent="0.2">
      <c r="B34" s="42">
        <v>18</v>
      </c>
      <c r="C34" s="64" t="s">
        <v>59</v>
      </c>
      <c r="D34" s="57" t="s">
        <v>59</v>
      </c>
      <c r="E34" s="57" t="s">
        <v>59</v>
      </c>
      <c r="F34" s="65"/>
      <c r="G34" s="57" t="s">
        <v>59</v>
      </c>
      <c r="H34" s="57" t="s">
        <v>59</v>
      </c>
      <c r="I34" s="65"/>
      <c r="J34" s="59" t="s">
        <v>59</v>
      </c>
      <c r="K34" s="59" t="s">
        <v>59</v>
      </c>
      <c r="L34" s="67" t="str">
        <f t="shared" si="0"/>
        <v>Y</v>
      </c>
      <c r="M34" s="67" t="str">
        <f t="shared" si="0"/>
        <v>Y</v>
      </c>
      <c r="N34" s="46"/>
      <c r="O34" s="46"/>
      <c r="P34" s="91"/>
      <c r="Q34" s="91"/>
      <c r="R34" s="91" t="s">
        <v>78</v>
      </c>
      <c r="S34" s="92"/>
      <c r="T34" s="92"/>
      <c r="U34" s="92"/>
      <c r="V34" s="55"/>
      <c r="W34" s="55"/>
      <c r="X34" s="55"/>
      <c r="Y34" s="55"/>
      <c r="Z34" s="55"/>
      <c r="AE34" s="115">
        <v>18</v>
      </c>
      <c r="AF34" s="126">
        <f t="shared" si="8"/>
        <v>2</v>
      </c>
      <c r="AG34" s="116">
        <f t="shared" si="8"/>
        <v>2</v>
      </c>
      <c r="AH34" s="116">
        <f t="shared" si="8"/>
        <v>2</v>
      </c>
      <c r="AI34" s="116">
        <f t="shared" si="9"/>
        <v>1</v>
      </c>
      <c r="AJ34" s="116">
        <f t="shared" si="1"/>
        <v>1</v>
      </c>
      <c r="AK34" s="116">
        <f t="shared" si="10"/>
        <v>2</v>
      </c>
      <c r="AL34" s="116">
        <f t="shared" si="11"/>
        <v>2</v>
      </c>
      <c r="AM34" s="116">
        <f t="shared" si="12"/>
        <v>1</v>
      </c>
      <c r="AN34" s="116">
        <f t="shared" si="2"/>
        <v>1</v>
      </c>
      <c r="AO34" s="116">
        <f t="shared" si="13"/>
        <v>2</v>
      </c>
      <c r="AP34" s="116">
        <f t="shared" si="14"/>
        <v>2</v>
      </c>
      <c r="AQ34" s="116">
        <f t="shared" si="15"/>
        <v>1</v>
      </c>
      <c r="AR34" s="116">
        <f t="shared" si="3"/>
        <v>1</v>
      </c>
      <c r="AS34" s="116" t="str">
        <f t="shared" si="16"/>
        <v>Vrai</v>
      </c>
      <c r="AT34" s="116" t="str">
        <f t="shared" si="17"/>
        <v>Vrai</v>
      </c>
      <c r="AV34" s="117" t="str">
        <f t="shared" si="4"/>
        <v>Vrai</v>
      </c>
      <c r="AW34" s="117" t="str">
        <f t="shared" si="27"/>
        <v>Vrai</v>
      </c>
      <c r="AX34" s="117" t="str">
        <f t="shared" si="5"/>
        <v>Vrai</v>
      </c>
      <c r="AY34" s="117" t="str">
        <f t="shared" si="28"/>
        <v>Vrai</v>
      </c>
      <c r="AZ34" s="117" t="str">
        <f t="shared" si="6"/>
        <v>Vrai</v>
      </c>
      <c r="BA34" s="117" t="str">
        <f t="shared" si="7"/>
        <v>Vrai</v>
      </c>
      <c r="BB34" s="123" t="str">
        <f t="shared" si="29"/>
        <v>Vrai</v>
      </c>
      <c r="BC34" s="123">
        <f t="shared" si="18"/>
        <v>0</v>
      </c>
      <c r="BD34" s="123">
        <f t="shared" si="19"/>
        <v>0</v>
      </c>
      <c r="BE34" s="123">
        <f t="shared" si="20"/>
        <v>0</v>
      </c>
      <c r="BF34" s="123">
        <f t="shared" si="21"/>
        <v>0</v>
      </c>
      <c r="BG34" s="123">
        <f t="shared" si="22"/>
        <v>0</v>
      </c>
      <c r="BH34" s="123">
        <f t="shared" si="26"/>
        <v>0</v>
      </c>
      <c r="BI34" s="123">
        <f t="shared" si="23"/>
        <v>0</v>
      </c>
      <c r="BJ34" s="123">
        <f t="shared" si="24"/>
        <v>0</v>
      </c>
      <c r="BK34" s="123">
        <f t="shared" si="25"/>
        <v>0</v>
      </c>
    </row>
    <row r="35" spans="2:63" ht="16" x14ac:dyDescent="0.2">
      <c r="B35" s="42">
        <v>19</v>
      </c>
      <c r="C35" s="64" t="s">
        <v>61</v>
      </c>
      <c r="D35" s="57" t="s">
        <v>61</v>
      </c>
      <c r="E35" s="57" t="s">
        <v>61</v>
      </c>
      <c r="F35" s="65"/>
      <c r="G35" s="57" t="s">
        <v>61</v>
      </c>
      <c r="H35" s="57" t="s">
        <v>59</v>
      </c>
      <c r="I35" s="65"/>
      <c r="J35" s="59" t="s">
        <v>61</v>
      </c>
      <c r="K35" s="59" t="s">
        <v>61</v>
      </c>
      <c r="L35" s="67" t="str">
        <f t="shared" si="0"/>
        <v>N</v>
      </c>
      <c r="M35" s="67" t="str">
        <f t="shared" si="0"/>
        <v>N</v>
      </c>
      <c r="AE35" s="115">
        <v>19</v>
      </c>
      <c r="AF35" s="126">
        <f t="shared" si="8"/>
        <v>1</v>
      </c>
      <c r="AG35" s="116">
        <f t="shared" si="8"/>
        <v>1</v>
      </c>
      <c r="AH35" s="116">
        <f t="shared" si="8"/>
        <v>1</v>
      </c>
      <c r="AI35" s="116">
        <f t="shared" si="9"/>
        <v>1</v>
      </c>
      <c r="AJ35" s="116">
        <f t="shared" si="1"/>
        <v>1</v>
      </c>
      <c r="AK35" s="116">
        <f t="shared" si="10"/>
        <v>1</v>
      </c>
      <c r="AL35" s="116">
        <f t="shared" si="11"/>
        <v>2</v>
      </c>
      <c r="AM35" s="116">
        <f t="shared" si="12"/>
        <v>0</v>
      </c>
      <c r="AN35" s="116">
        <f t="shared" si="2"/>
        <v>0</v>
      </c>
      <c r="AO35" s="116">
        <f t="shared" si="13"/>
        <v>1</v>
      </c>
      <c r="AP35" s="116">
        <f t="shared" si="14"/>
        <v>1</v>
      </c>
      <c r="AQ35" s="116">
        <f t="shared" si="15"/>
        <v>1</v>
      </c>
      <c r="AR35" s="116">
        <f t="shared" si="3"/>
        <v>1</v>
      </c>
      <c r="AS35" s="116" t="str">
        <f t="shared" si="16"/>
        <v>Faux</v>
      </c>
      <c r="AT35" s="116" t="str">
        <f t="shared" si="17"/>
        <v>Faux</v>
      </c>
      <c r="AV35" s="117" t="str">
        <f t="shared" si="4"/>
        <v>Faux</v>
      </c>
      <c r="AW35" s="117" t="str">
        <f t="shared" si="27"/>
        <v>Faux</v>
      </c>
      <c r="AX35" s="117" t="str">
        <f t="shared" si="5"/>
        <v>Faux</v>
      </c>
      <c r="AY35" s="117" t="str">
        <f t="shared" si="28"/>
        <v>Faux</v>
      </c>
      <c r="AZ35" s="117" t="str">
        <f t="shared" si="6"/>
        <v>Vrai</v>
      </c>
      <c r="BA35" s="117" t="str">
        <f t="shared" si="7"/>
        <v>Faux</v>
      </c>
      <c r="BB35" s="123" t="str">
        <f t="shared" si="29"/>
        <v>Vrai</v>
      </c>
      <c r="BC35" s="123">
        <f t="shared" si="18"/>
        <v>0</v>
      </c>
      <c r="BD35" s="123">
        <f t="shared" si="19"/>
        <v>0</v>
      </c>
      <c r="BE35" s="123">
        <f t="shared" si="20"/>
        <v>0</v>
      </c>
      <c r="BF35" s="123">
        <f t="shared" si="21"/>
        <v>0</v>
      </c>
      <c r="BG35" s="123">
        <f t="shared" si="22"/>
        <v>0</v>
      </c>
      <c r="BH35" s="123">
        <f t="shared" si="26"/>
        <v>1</v>
      </c>
      <c r="BI35" s="123">
        <f t="shared" si="23"/>
        <v>0</v>
      </c>
      <c r="BJ35" s="123">
        <f t="shared" si="24"/>
        <v>0</v>
      </c>
      <c r="BK35" s="123">
        <f t="shared" si="25"/>
        <v>0</v>
      </c>
    </row>
    <row r="36" spans="2:63" ht="16" x14ac:dyDescent="0.2">
      <c r="B36" s="42">
        <v>20</v>
      </c>
      <c r="C36" s="64" t="s">
        <v>61</v>
      </c>
      <c r="D36" s="57" t="s">
        <v>61</v>
      </c>
      <c r="E36" s="57" t="s">
        <v>61</v>
      </c>
      <c r="F36" s="65"/>
      <c r="G36" s="57" t="s">
        <v>59</v>
      </c>
      <c r="H36" s="57" t="s">
        <v>59</v>
      </c>
      <c r="I36" s="65"/>
      <c r="J36" s="59" t="s">
        <v>59</v>
      </c>
      <c r="K36" s="59" t="s">
        <v>59</v>
      </c>
      <c r="L36" s="67" t="str">
        <f t="shared" si="0"/>
        <v>N</v>
      </c>
      <c r="M36" s="67" t="str">
        <f t="shared" si="0"/>
        <v>N</v>
      </c>
      <c r="AE36" s="115">
        <v>20</v>
      </c>
      <c r="AF36" s="126">
        <f t="shared" si="8"/>
        <v>1</v>
      </c>
      <c r="AG36" s="116">
        <f t="shared" si="8"/>
        <v>1</v>
      </c>
      <c r="AH36" s="116">
        <f t="shared" si="8"/>
        <v>1</v>
      </c>
      <c r="AI36" s="116">
        <f t="shared" si="9"/>
        <v>1</v>
      </c>
      <c r="AJ36" s="116">
        <f t="shared" si="1"/>
        <v>1</v>
      </c>
      <c r="AK36" s="116">
        <f t="shared" si="10"/>
        <v>2</v>
      </c>
      <c r="AL36" s="116">
        <f t="shared" si="11"/>
        <v>2</v>
      </c>
      <c r="AM36" s="116">
        <f t="shared" si="12"/>
        <v>1</v>
      </c>
      <c r="AN36" s="116">
        <f t="shared" si="2"/>
        <v>0</v>
      </c>
      <c r="AO36" s="116">
        <f t="shared" si="13"/>
        <v>2</v>
      </c>
      <c r="AP36" s="116">
        <f t="shared" si="14"/>
        <v>2</v>
      </c>
      <c r="AQ36" s="116">
        <f t="shared" si="15"/>
        <v>1</v>
      </c>
      <c r="AR36" s="116">
        <f t="shared" si="3"/>
        <v>0</v>
      </c>
      <c r="AS36" s="116" t="str">
        <f t="shared" si="16"/>
        <v>Faux</v>
      </c>
      <c r="AT36" s="116" t="str">
        <f t="shared" si="17"/>
        <v>Faux</v>
      </c>
      <c r="AV36" s="117" t="str">
        <f t="shared" si="4"/>
        <v>Faux</v>
      </c>
      <c r="AW36" s="117" t="str">
        <f t="shared" si="27"/>
        <v>Faux</v>
      </c>
      <c r="AX36" s="117" t="str">
        <f t="shared" si="5"/>
        <v>Faux</v>
      </c>
      <c r="AY36" s="117" t="str">
        <f t="shared" si="28"/>
        <v>Faux</v>
      </c>
      <c r="AZ36" s="117" t="str">
        <f t="shared" si="6"/>
        <v>Vrai</v>
      </c>
      <c r="BA36" s="117" t="str">
        <f t="shared" si="7"/>
        <v>Faux</v>
      </c>
      <c r="BB36" s="123" t="str">
        <f t="shared" si="29"/>
        <v>Faux</v>
      </c>
      <c r="BC36" s="123">
        <f t="shared" si="18"/>
        <v>0</v>
      </c>
      <c r="BD36" s="123">
        <f t="shared" si="19"/>
        <v>0</v>
      </c>
      <c r="BE36" s="123">
        <f t="shared" si="20"/>
        <v>0</v>
      </c>
      <c r="BF36" s="123">
        <f t="shared" si="21"/>
        <v>1</v>
      </c>
      <c r="BG36" s="123">
        <f t="shared" si="22"/>
        <v>0</v>
      </c>
      <c r="BH36" s="123">
        <f t="shared" si="26"/>
        <v>0</v>
      </c>
      <c r="BI36" s="123">
        <f t="shared" si="23"/>
        <v>1</v>
      </c>
      <c r="BJ36" s="123">
        <f t="shared" si="24"/>
        <v>0</v>
      </c>
      <c r="BK36" s="123">
        <f t="shared" si="25"/>
        <v>0</v>
      </c>
    </row>
    <row r="37" spans="2:63" ht="16" x14ac:dyDescent="0.2">
      <c r="B37" s="42">
        <v>21</v>
      </c>
      <c r="C37" s="64" t="s">
        <v>59</v>
      </c>
      <c r="D37" s="57" t="s">
        <v>61</v>
      </c>
      <c r="E37" s="57" t="s">
        <v>61</v>
      </c>
      <c r="F37" s="65"/>
      <c r="G37" s="57" t="s">
        <v>61</v>
      </c>
      <c r="H37" s="57" t="s">
        <v>61</v>
      </c>
      <c r="I37" s="65"/>
      <c r="J37" s="59" t="s">
        <v>61</v>
      </c>
      <c r="K37" s="59" t="s">
        <v>61</v>
      </c>
      <c r="L37" s="67" t="str">
        <f t="shared" si="0"/>
        <v>Y</v>
      </c>
      <c r="M37" s="67" t="str">
        <f t="shared" si="0"/>
        <v>N</v>
      </c>
      <c r="AE37" s="115">
        <v>21</v>
      </c>
      <c r="AF37" s="126">
        <f t="shared" si="8"/>
        <v>2</v>
      </c>
      <c r="AG37" s="116">
        <f t="shared" si="8"/>
        <v>1</v>
      </c>
      <c r="AH37" s="116">
        <f t="shared" si="8"/>
        <v>1</v>
      </c>
      <c r="AI37" s="116">
        <f t="shared" si="9"/>
        <v>1</v>
      </c>
      <c r="AJ37" s="116">
        <f t="shared" si="1"/>
        <v>0</v>
      </c>
      <c r="AK37" s="116">
        <f t="shared" si="10"/>
        <v>1</v>
      </c>
      <c r="AL37" s="116">
        <f t="shared" si="11"/>
        <v>1</v>
      </c>
      <c r="AM37" s="116">
        <f t="shared" si="12"/>
        <v>1</v>
      </c>
      <c r="AN37" s="116">
        <f t="shared" si="2"/>
        <v>0</v>
      </c>
      <c r="AO37" s="116">
        <f t="shared" si="13"/>
        <v>1</v>
      </c>
      <c r="AP37" s="116">
        <f t="shared" si="14"/>
        <v>1</v>
      </c>
      <c r="AQ37" s="116">
        <f t="shared" si="15"/>
        <v>1</v>
      </c>
      <c r="AR37" s="116">
        <f t="shared" si="3"/>
        <v>0</v>
      </c>
      <c r="AS37" s="116" t="str">
        <f t="shared" si="16"/>
        <v>Vrai</v>
      </c>
      <c r="AT37" s="116" t="str">
        <f t="shared" si="17"/>
        <v>Faux</v>
      </c>
      <c r="AV37" s="117" t="str">
        <f t="shared" si="4"/>
        <v>Vrai</v>
      </c>
      <c r="AW37" s="117" t="str">
        <f t="shared" si="27"/>
        <v>Vrai</v>
      </c>
      <c r="AX37" s="117" t="str">
        <f t="shared" si="5"/>
        <v>Faux</v>
      </c>
      <c r="AY37" s="117" t="str">
        <f t="shared" si="28"/>
        <v>Faux</v>
      </c>
      <c r="AZ37" s="117" t="str">
        <f t="shared" si="6"/>
        <v>Faux</v>
      </c>
      <c r="BA37" s="117" t="str">
        <f t="shared" si="7"/>
        <v>Faux</v>
      </c>
      <c r="BB37" s="123" t="str">
        <f t="shared" si="29"/>
        <v>Faux</v>
      </c>
      <c r="BC37" s="123">
        <f t="shared" si="18"/>
        <v>0</v>
      </c>
      <c r="BD37" s="123">
        <f t="shared" si="19"/>
        <v>1</v>
      </c>
      <c r="BE37" s="123">
        <f t="shared" si="20"/>
        <v>0</v>
      </c>
      <c r="BF37" s="123">
        <f t="shared" si="21"/>
        <v>0</v>
      </c>
      <c r="BG37" s="123">
        <f t="shared" si="22"/>
        <v>1</v>
      </c>
      <c r="BH37" s="123">
        <f t="shared" si="26"/>
        <v>0</v>
      </c>
      <c r="BI37" s="123">
        <f t="shared" si="23"/>
        <v>0</v>
      </c>
      <c r="BJ37" s="123">
        <f t="shared" si="24"/>
        <v>1</v>
      </c>
      <c r="BK37" s="123">
        <f t="shared" si="25"/>
        <v>0</v>
      </c>
    </row>
    <row r="38" spans="2:63" ht="16" x14ac:dyDescent="0.2">
      <c r="B38" s="42">
        <v>22</v>
      </c>
      <c r="C38" s="64" t="s">
        <v>59</v>
      </c>
      <c r="D38" s="57" t="s">
        <v>59</v>
      </c>
      <c r="E38" s="57" t="s">
        <v>59</v>
      </c>
      <c r="F38" s="65"/>
      <c r="G38" s="57" t="s">
        <v>59</v>
      </c>
      <c r="H38" s="57" t="s">
        <v>59</v>
      </c>
      <c r="I38" s="65"/>
      <c r="J38" s="59" t="s">
        <v>59</v>
      </c>
      <c r="K38" s="59" t="s">
        <v>59</v>
      </c>
      <c r="L38" s="67" t="str">
        <f t="shared" si="0"/>
        <v>Y</v>
      </c>
      <c r="M38" s="67" t="str">
        <f t="shared" si="0"/>
        <v>Y</v>
      </c>
      <c r="AE38" s="115">
        <v>22</v>
      </c>
      <c r="AF38" s="126">
        <f t="shared" si="8"/>
        <v>2</v>
      </c>
      <c r="AG38" s="116">
        <f t="shared" si="8"/>
        <v>2</v>
      </c>
      <c r="AH38" s="116">
        <f t="shared" si="8"/>
        <v>2</v>
      </c>
      <c r="AI38" s="116">
        <f t="shared" si="9"/>
        <v>1</v>
      </c>
      <c r="AJ38" s="116">
        <f t="shared" si="1"/>
        <v>1</v>
      </c>
      <c r="AK38" s="116">
        <f t="shared" si="10"/>
        <v>2</v>
      </c>
      <c r="AL38" s="116">
        <f t="shared" si="11"/>
        <v>2</v>
      </c>
      <c r="AM38" s="116">
        <f t="shared" si="12"/>
        <v>1</v>
      </c>
      <c r="AN38" s="116">
        <f t="shared" si="2"/>
        <v>1</v>
      </c>
      <c r="AO38" s="116">
        <f t="shared" si="13"/>
        <v>2</v>
      </c>
      <c r="AP38" s="116">
        <f t="shared" si="14"/>
        <v>2</v>
      </c>
      <c r="AQ38" s="116">
        <f t="shared" si="15"/>
        <v>1</v>
      </c>
      <c r="AR38" s="116">
        <f t="shared" si="3"/>
        <v>1</v>
      </c>
      <c r="AS38" s="116" t="str">
        <f t="shared" si="16"/>
        <v>Vrai</v>
      </c>
      <c r="AT38" s="116" t="str">
        <f t="shared" si="17"/>
        <v>Vrai</v>
      </c>
      <c r="AV38" s="117" t="str">
        <f t="shared" si="4"/>
        <v>Vrai</v>
      </c>
      <c r="AW38" s="117" t="str">
        <f t="shared" si="27"/>
        <v>Vrai</v>
      </c>
      <c r="AX38" s="117" t="str">
        <f t="shared" si="5"/>
        <v>Vrai</v>
      </c>
      <c r="AY38" s="117" t="str">
        <f t="shared" si="28"/>
        <v>Vrai</v>
      </c>
      <c r="AZ38" s="117" t="str">
        <f t="shared" si="6"/>
        <v>Vrai</v>
      </c>
      <c r="BA38" s="117" t="str">
        <f t="shared" si="7"/>
        <v>Vrai</v>
      </c>
      <c r="BB38" s="123" t="str">
        <f t="shared" si="29"/>
        <v>Vrai</v>
      </c>
      <c r="BC38" s="123">
        <f t="shared" si="18"/>
        <v>0</v>
      </c>
      <c r="BD38" s="123">
        <f t="shared" si="19"/>
        <v>0</v>
      </c>
      <c r="BE38" s="123">
        <f t="shared" si="20"/>
        <v>0</v>
      </c>
      <c r="BF38" s="123">
        <f t="shared" si="21"/>
        <v>0</v>
      </c>
      <c r="BG38" s="123">
        <f t="shared" si="22"/>
        <v>0</v>
      </c>
      <c r="BH38" s="123">
        <f t="shared" si="26"/>
        <v>0</v>
      </c>
      <c r="BI38" s="123">
        <f t="shared" si="23"/>
        <v>0</v>
      </c>
      <c r="BJ38" s="123">
        <f t="shared" si="24"/>
        <v>0</v>
      </c>
      <c r="BK38" s="123">
        <f t="shared" si="25"/>
        <v>0</v>
      </c>
    </row>
    <row r="39" spans="2:63" ht="16" x14ac:dyDescent="0.2">
      <c r="B39" s="42">
        <v>23</v>
      </c>
      <c r="C39" s="64" t="s">
        <v>61</v>
      </c>
      <c r="D39" s="57" t="s">
        <v>61</v>
      </c>
      <c r="E39" s="57" t="s">
        <v>61</v>
      </c>
      <c r="F39" s="65"/>
      <c r="G39" s="57" t="s">
        <v>61</v>
      </c>
      <c r="H39" s="57" t="s">
        <v>61</v>
      </c>
      <c r="I39" s="65"/>
      <c r="J39" s="59" t="s">
        <v>61</v>
      </c>
      <c r="K39" s="59" t="s">
        <v>61</v>
      </c>
      <c r="L39" s="67" t="str">
        <f t="shared" si="0"/>
        <v>Y</v>
      </c>
      <c r="M39" s="67" t="str">
        <f t="shared" si="0"/>
        <v>Y</v>
      </c>
      <c r="AE39" s="115">
        <v>23</v>
      </c>
      <c r="AF39" s="126">
        <f t="shared" si="8"/>
        <v>1</v>
      </c>
      <c r="AG39" s="116">
        <f t="shared" si="8"/>
        <v>1</v>
      </c>
      <c r="AH39" s="116">
        <f t="shared" si="8"/>
        <v>1</v>
      </c>
      <c r="AI39" s="116">
        <f t="shared" si="9"/>
        <v>1</v>
      </c>
      <c r="AJ39" s="116">
        <f t="shared" si="1"/>
        <v>1</v>
      </c>
      <c r="AK39" s="116">
        <f t="shared" si="10"/>
        <v>1</v>
      </c>
      <c r="AL39" s="116">
        <f t="shared" si="11"/>
        <v>1</v>
      </c>
      <c r="AM39" s="116">
        <f t="shared" si="12"/>
        <v>1</v>
      </c>
      <c r="AN39" s="116">
        <f t="shared" si="2"/>
        <v>1</v>
      </c>
      <c r="AO39" s="116">
        <f t="shared" si="13"/>
        <v>1</v>
      </c>
      <c r="AP39" s="116">
        <f t="shared" si="14"/>
        <v>1</v>
      </c>
      <c r="AQ39" s="116">
        <f t="shared" si="15"/>
        <v>1</v>
      </c>
      <c r="AR39" s="116">
        <f t="shared" si="3"/>
        <v>1</v>
      </c>
      <c r="AS39" s="116" t="str">
        <f t="shared" si="16"/>
        <v>Vrai</v>
      </c>
      <c r="AT39" s="116" t="str">
        <f t="shared" si="17"/>
        <v>Vrai</v>
      </c>
      <c r="AV39" s="117" t="str">
        <f t="shared" si="4"/>
        <v>Vrai</v>
      </c>
      <c r="AW39" s="117" t="str">
        <f t="shared" si="27"/>
        <v>Vrai</v>
      </c>
      <c r="AX39" s="117" t="str">
        <f t="shared" si="5"/>
        <v>Vrai</v>
      </c>
      <c r="AY39" s="117" t="str">
        <f t="shared" si="28"/>
        <v>Vrai</v>
      </c>
      <c r="AZ39" s="117" t="str">
        <f t="shared" si="6"/>
        <v>Vrai</v>
      </c>
      <c r="BA39" s="117" t="str">
        <f t="shared" si="7"/>
        <v>Vrai</v>
      </c>
      <c r="BB39" s="123" t="str">
        <f t="shared" si="29"/>
        <v>Vrai</v>
      </c>
      <c r="BC39" s="123">
        <f t="shared" si="18"/>
        <v>0</v>
      </c>
      <c r="BD39" s="123">
        <f t="shared" si="19"/>
        <v>0</v>
      </c>
      <c r="BE39" s="123">
        <f t="shared" si="20"/>
        <v>0</v>
      </c>
      <c r="BF39" s="123">
        <f t="shared" si="21"/>
        <v>0</v>
      </c>
      <c r="BG39" s="123">
        <f t="shared" si="22"/>
        <v>0</v>
      </c>
      <c r="BH39" s="123">
        <f t="shared" si="26"/>
        <v>0</v>
      </c>
      <c r="BI39" s="123">
        <f t="shared" si="23"/>
        <v>0</v>
      </c>
      <c r="BJ39" s="123">
        <f t="shared" si="24"/>
        <v>0</v>
      </c>
      <c r="BK39" s="123">
        <f t="shared" si="25"/>
        <v>0</v>
      </c>
    </row>
    <row r="40" spans="2:63" ht="16" x14ac:dyDescent="0.2">
      <c r="B40" s="42">
        <v>24</v>
      </c>
      <c r="C40" s="64" t="s">
        <v>61</v>
      </c>
      <c r="D40" s="57" t="s">
        <v>61</v>
      </c>
      <c r="E40" s="57" t="s">
        <v>61</v>
      </c>
      <c r="F40" s="65"/>
      <c r="G40" s="57" t="s">
        <v>59</v>
      </c>
      <c r="H40" s="57" t="s">
        <v>59</v>
      </c>
      <c r="I40" s="65"/>
      <c r="J40" s="59" t="s">
        <v>61</v>
      </c>
      <c r="K40" s="59" t="s">
        <v>61</v>
      </c>
      <c r="L40" s="67" t="str">
        <f t="shared" si="0"/>
        <v>N</v>
      </c>
      <c r="M40" s="67" t="str">
        <f t="shared" si="0"/>
        <v>N</v>
      </c>
      <c r="AE40" s="115">
        <v>24</v>
      </c>
      <c r="AF40" s="126">
        <f t="shared" si="8"/>
        <v>1</v>
      </c>
      <c r="AG40" s="116">
        <f t="shared" si="8"/>
        <v>1</v>
      </c>
      <c r="AH40" s="116">
        <f t="shared" si="8"/>
        <v>1</v>
      </c>
      <c r="AI40" s="116">
        <f t="shared" si="9"/>
        <v>1</v>
      </c>
      <c r="AJ40" s="116">
        <f t="shared" si="1"/>
        <v>1</v>
      </c>
      <c r="AK40" s="116">
        <f t="shared" si="10"/>
        <v>2</v>
      </c>
      <c r="AL40" s="116">
        <f t="shared" si="11"/>
        <v>2</v>
      </c>
      <c r="AM40" s="116">
        <f t="shared" si="12"/>
        <v>1</v>
      </c>
      <c r="AN40" s="116">
        <f t="shared" si="2"/>
        <v>0</v>
      </c>
      <c r="AO40" s="116">
        <f t="shared" si="13"/>
        <v>1</v>
      </c>
      <c r="AP40" s="116">
        <f t="shared" si="14"/>
        <v>1</v>
      </c>
      <c r="AQ40" s="116">
        <f t="shared" si="15"/>
        <v>1</v>
      </c>
      <c r="AR40" s="116">
        <f t="shared" si="3"/>
        <v>1</v>
      </c>
      <c r="AS40" s="116" t="str">
        <f t="shared" si="16"/>
        <v>Faux</v>
      </c>
      <c r="AT40" s="116" t="str">
        <f t="shared" si="17"/>
        <v>Faux</v>
      </c>
      <c r="AV40" s="117" t="str">
        <f t="shared" si="4"/>
        <v>Faux</v>
      </c>
      <c r="AW40" s="117" t="str">
        <f t="shared" si="27"/>
        <v>Faux</v>
      </c>
      <c r="AX40" s="117" t="str">
        <f t="shared" si="5"/>
        <v>Faux</v>
      </c>
      <c r="AY40" s="117" t="str">
        <f t="shared" si="28"/>
        <v>Faux</v>
      </c>
      <c r="AZ40" s="117" t="str">
        <f t="shared" si="6"/>
        <v>Vrai</v>
      </c>
      <c r="BA40" s="117" t="str">
        <f t="shared" si="7"/>
        <v>Faux</v>
      </c>
      <c r="BB40" s="123" t="str">
        <f t="shared" si="29"/>
        <v>Vrai</v>
      </c>
      <c r="BC40" s="123">
        <f t="shared" si="18"/>
        <v>0</v>
      </c>
      <c r="BD40" s="123">
        <f t="shared" si="19"/>
        <v>0</v>
      </c>
      <c r="BE40" s="123">
        <f t="shared" si="20"/>
        <v>0</v>
      </c>
      <c r="BF40" s="123">
        <f t="shared" si="21"/>
        <v>1</v>
      </c>
      <c r="BG40" s="123">
        <f t="shared" si="22"/>
        <v>0</v>
      </c>
      <c r="BH40" s="123">
        <f t="shared" si="26"/>
        <v>0</v>
      </c>
      <c r="BI40" s="123">
        <f t="shared" si="23"/>
        <v>0</v>
      </c>
      <c r="BJ40" s="123">
        <f t="shared" si="24"/>
        <v>0</v>
      </c>
      <c r="BK40" s="123">
        <f t="shared" si="25"/>
        <v>0</v>
      </c>
    </row>
    <row r="41" spans="2:63" ht="16" x14ac:dyDescent="0.2">
      <c r="B41" s="42">
        <v>25</v>
      </c>
      <c r="C41" s="93"/>
      <c r="D41" s="94"/>
      <c r="E41" s="95"/>
      <c r="F41" s="65"/>
      <c r="G41" s="96"/>
      <c r="H41" s="95"/>
      <c r="I41" s="65"/>
      <c r="J41" s="96"/>
      <c r="K41" s="95"/>
      <c r="L41" s="67" t="str">
        <f t="shared" si="0"/>
        <v/>
      </c>
      <c r="M41" s="67" t="str">
        <f t="shared" si="0"/>
        <v/>
      </c>
      <c r="AE41" s="115">
        <v>25</v>
      </c>
      <c r="AF41" s="126" t="str">
        <f t="shared" si="8"/>
        <v/>
      </c>
      <c r="AG41" s="116" t="str">
        <f t="shared" si="8"/>
        <v/>
      </c>
      <c r="AH41" s="116" t="str">
        <f t="shared" si="8"/>
        <v/>
      </c>
      <c r="AI41" s="116" t="str">
        <f t="shared" si="9"/>
        <v/>
      </c>
      <c r="AJ41" s="116" t="str">
        <f t="shared" si="1"/>
        <v/>
      </c>
      <c r="AK41" s="116" t="str">
        <f t="shared" si="10"/>
        <v/>
      </c>
      <c r="AL41" s="116" t="str">
        <f t="shared" si="11"/>
        <v/>
      </c>
      <c r="AM41" s="116" t="str">
        <f t="shared" si="12"/>
        <v/>
      </c>
      <c r="AN41" s="116" t="str">
        <f t="shared" si="2"/>
        <v/>
      </c>
      <c r="AO41" s="116" t="str">
        <f t="shared" si="13"/>
        <v/>
      </c>
      <c r="AP41" s="116" t="str">
        <f t="shared" si="14"/>
        <v/>
      </c>
      <c r="AQ41" s="116" t="str">
        <f t="shared" si="15"/>
        <v/>
      </c>
      <c r="AR41" s="116" t="str">
        <f t="shared" si="3"/>
        <v/>
      </c>
      <c r="AS41" s="116" t="str">
        <f t="shared" si="16"/>
        <v/>
      </c>
      <c r="AT41" s="116" t="str">
        <f t="shared" si="17"/>
        <v/>
      </c>
      <c r="AV41" s="117" t="str">
        <f t="shared" si="4"/>
        <v/>
      </c>
      <c r="AW41" s="117" t="str">
        <f t="shared" si="27"/>
        <v/>
      </c>
      <c r="AX41" s="117" t="str">
        <f t="shared" si="5"/>
        <v/>
      </c>
      <c r="AY41" s="117" t="str">
        <f t="shared" si="28"/>
        <v/>
      </c>
      <c r="AZ41" s="117" t="str">
        <f t="shared" si="6"/>
        <v/>
      </c>
      <c r="BA41" s="117" t="str">
        <f t="shared" si="7"/>
        <v/>
      </c>
      <c r="BB41" s="123" t="str">
        <f t="shared" si="29"/>
        <v/>
      </c>
      <c r="BC41" s="123" t="str">
        <f t="shared" si="18"/>
        <v/>
      </c>
      <c r="BD41" s="123" t="str">
        <f t="shared" si="19"/>
        <v/>
      </c>
      <c r="BE41" s="123" t="str">
        <f t="shared" si="20"/>
        <v/>
      </c>
      <c r="BF41" s="123" t="str">
        <f t="shared" si="21"/>
        <v/>
      </c>
      <c r="BG41" s="123" t="str">
        <f t="shared" si="22"/>
        <v/>
      </c>
      <c r="BH41" s="123" t="str">
        <f t="shared" si="26"/>
        <v/>
      </c>
      <c r="BI41" s="123" t="str">
        <f t="shared" si="23"/>
        <v/>
      </c>
      <c r="BJ41" s="123" t="str">
        <f t="shared" si="24"/>
        <v/>
      </c>
      <c r="BK41" s="123" t="str">
        <f t="shared" si="25"/>
        <v/>
      </c>
    </row>
    <row r="42" spans="2:63" ht="16" x14ac:dyDescent="0.2">
      <c r="B42" s="42">
        <v>26</v>
      </c>
      <c r="C42" s="93"/>
      <c r="D42" s="94"/>
      <c r="E42" s="95"/>
      <c r="F42" s="65"/>
      <c r="G42" s="96"/>
      <c r="H42" s="95"/>
      <c r="I42" s="65"/>
      <c r="J42" s="96"/>
      <c r="K42" s="95"/>
      <c r="L42" s="67" t="str">
        <f t="shared" si="0"/>
        <v/>
      </c>
      <c r="M42" s="67" t="str">
        <f t="shared" si="0"/>
        <v/>
      </c>
      <c r="AE42" s="115">
        <v>26</v>
      </c>
      <c r="AF42" s="126" t="str">
        <f t="shared" si="8"/>
        <v/>
      </c>
      <c r="AG42" s="116" t="str">
        <f t="shared" si="8"/>
        <v/>
      </c>
      <c r="AH42" s="116" t="str">
        <f t="shared" si="8"/>
        <v/>
      </c>
      <c r="AI42" s="116" t="str">
        <f t="shared" si="9"/>
        <v/>
      </c>
      <c r="AJ42" s="116" t="str">
        <f t="shared" si="1"/>
        <v/>
      </c>
      <c r="AK42" s="116" t="str">
        <f t="shared" si="10"/>
        <v/>
      </c>
      <c r="AL42" s="116" t="str">
        <f t="shared" si="11"/>
        <v/>
      </c>
      <c r="AM42" s="116" t="str">
        <f t="shared" si="12"/>
        <v/>
      </c>
      <c r="AN42" s="116" t="str">
        <f t="shared" si="2"/>
        <v/>
      </c>
      <c r="AO42" s="116" t="str">
        <f t="shared" si="13"/>
        <v/>
      </c>
      <c r="AP42" s="116" t="str">
        <f t="shared" si="14"/>
        <v/>
      </c>
      <c r="AQ42" s="116" t="str">
        <f t="shared" si="15"/>
        <v/>
      </c>
      <c r="AR42" s="116" t="str">
        <f t="shared" si="3"/>
        <v/>
      </c>
      <c r="AS42" s="116" t="str">
        <f t="shared" si="16"/>
        <v/>
      </c>
      <c r="AT42" s="116" t="str">
        <f t="shared" si="17"/>
        <v/>
      </c>
      <c r="AV42" s="117" t="str">
        <f t="shared" si="4"/>
        <v/>
      </c>
      <c r="AW42" s="117" t="str">
        <f t="shared" si="27"/>
        <v/>
      </c>
      <c r="AX42" s="117" t="str">
        <f t="shared" si="5"/>
        <v/>
      </c>
      <c r="AY42" s="117" t="str">
        <f t="shared" si="28"/>
        <v/>
      </c>
      <c r="AZ42" s="117" t="str">
        <f t="shared" si="6"/>
        <v/>
      </c>
      <c r="BA42" s="117" t="str">
        <f t="shared" si="7"/>
        <v/>
      </c>
      <c r="BB42" s="123" t="str">
        <f t="shared" si="29"/>
        <v/>
      </c>
      <c r="BC42" s="123" t="str">
        <f t="shared" si="18"/>
        <v/>
      </c>
      <c r="BD42" s="123" t="str">
        <f t="shared" si="19"/>
        <v/>
      </c>
      <c r="BE42" s="123" t="str">
        <f t="shared" si="20"/>
        <v/>
      </c>
      <c r="BF42" s="123" t="str">
        <f t="shared" si="21"/>
        <v/>
      </c>
      <c r="BG42" s="123" t="str">
        <f t="shared" si="22"/>
        <v/>
      </c>
      <c r="BH42" s="123" t="str">
        <f t="shared" si="26"/>
        <v/>
      </c>
      <c r="BI42" s="123" t="str">
        <f t="shared" si="23"/>
        <v/>
      </c>
      <c r="BJ42" s="123" t="str">
        <f t="shared" si="24"/>
        <v/>
      </c>
      <c r="BK42" s="123" t="str">
        <f t="shared" si="25"/>
        <v/>
      </c>
    </row>
    <row r="43" spans="2:63" ht="16" x14ac:dyDescent="0.2">
      <c r="B43" s="42">
        <v>27</v>
      </c>
      <c r="C43" s="93"/>
      <c r="D43" s="94"/>
      <c r="E43" s="95"/>
      <c r="F43" s="65"/>
      <c r="G43" s="96"/>
      <c r="H43" s="95"/>
      <c r="I43" s="65"/>
      <c r="J43" s="96"/>
      <c r="K43" s="95"/>
      <c r="L43" s="67" t="str">
        <f t="shared" si="0"/>
        <v/>
      </c>
      <c r="M43" s="67" t="str">
        <f t="shared" si="0"/>
        <v/>
      </c>
      <c r="AE43" s="115">
        <v>27</v>
      </c>
      <c r="AF43" s="126" t="str">
        <f t="shared" si="8"/>
        <v/>
      </c>
      <c r="AG43" s="116" t="str">
        <f t="shared" si="8"/>
        <v/>
      </c>
      <c r="AH43" s="116" t="str">
        <f t="shared" si="8"/>
        <v/>
      </c>
      <c r="AI43" s="116" t="str">
        <f t="shared" si="9"/>
        <v/>
      </c>
      <c r="AJ43" s="116" t="str">
        <f t="shared" si="1"/>
        <v/>
      </c>
      <c r="AK43" s="116" t="str">
        <f t="shared" si="10"/>
        <v/>
      </c>
      <c r="AL43" s="116" t="str">
        <f t="shared" si="11"/>
        <v/>
      </c>
      <c r="AM43" s="116" t="str">
        <f t="shared" si="12"/>
        <v/>
      </c>
      <c r="AN43" s="116" t="str">
        <f t="shared" si="2"/>
        <v/>
      </c>
      <c r="AO43" s="116" t="str">
        <f t="shared" si="13"/>
        <v/>
      </c>
      <c r="AP43" s="116" t="str">
        <f t="shared" si="14"/>
        <v/>
      </c>
      <c r="AQ43" s="116" t="str">
        <f t="shared" si="15"/>
        <v/>
      </c>
      <c r="AR43" s="116" t="str">
        <f t="shared" si="3"/>
        <v/>
      </c>
      <c r="AS43" s="116" t="str">
        <f t="shared" si="16"/>
        <v/>
      </c>
      <c r="AT43" s="116" t="str">
        <f t="shared" si="17"/>
        <v/>
      </c>
      <c r="AV43" s="117" t="str">
        <f t="shared" si="4"/>
        <v/>
      </c>
      <c r="AW43" s="117" t="str">
        <f t="shared" si="27"/>
        <v/>
      </c>
      <c r="AX43" s="117" t="str">
        <f t="shared" si="5"/>
        <v/>
      </c>
      <c r="AY43" s="117" t="str">
        <f t="shared" si="28"/>
        <v/>
      </c>
      <c r="AZ43" s="117" t="str">
        <f t="shared" si="6"/>
        <v/>
      </c>
      <c r="BA43" s="117" t="str">
        <f t="shared" si="7"/>
        <v/>
      </c>
      <c r="BB43" s="123" t="str">
        <f t="shared" si="29"/>
        <v/>
      </c>
      <c r="BC43" s="123" t="str">
        <f t="shared" si="18"/>
        <v/>
      </c>
      <c r="BD43" s="123" t="str">
        <f t="shared" si="19"/>
        <v/>
      </c>
      <c r="BE43" s="123" t="str">
        <f t="shared" si="20"/>
        <v/>
      </c>
      <c r="BF43" s="123" t="str">
        <f t="shared" si="21"/>
        <v/>
      </c>
      <c r="BG43" s="123" t="str">
        <f t="shared" si="22"/>
        <v/>
      </c>
      <c r="BH43" s="123" t="str">
        <f t="shared" si="26"/>
        <v/>
      </c>
      <c r="BI43" s="123" t="str">
        <f t="shared" si="23"/>
        <v/>
      </c>
      <c r="BJ43" s="123" t="str">
        <f t="shared" si="24"/>
        <v/>
      </c>
      <c r="BK43" s="123" t="str">
        <f t="shared" si="25"/>
        <v/>
      </c>
    </row>
    <row r="44" spans="2:63" ht="16" x14ac:dyDescent="0.2">
      <c r="B44" s="42">
        <v>28</v>
      </c>
      <c r="C44" s="93"/>
      <c r="D44" s="94"/>
      <c r="E44" s="95"/>
      <c r="F44" s="65"/>
      <c r="G44" s="96"/>
      <c r="H44" s="95"/>
      <c r="I44" s="65"/>
      <c r="J44" s="96"/>
      <c r="K44" s="95"/>
      <c r="L44" s="67" t="str">
        <f t="shared" si="0"/>
        <v/>
      </c>
      <c r="M44" s="67" t="str">
        <f t="shared" si="0"/>
        <v/>
      </c>
      <c r="AE44" s="115">
        <v>28</v>
      </c>
      <c r="AF44" s="126" t="str">
        <f t="shared" si="8"/>
        <v/>
      </c>
      <c r="AG44" s="116" t="str">
        <f t="shared" si="8"/>
        <v/>
      </c>
      <c r="AH44" s="116" t="str">
        <f t="shared" si="8"/>
        <v/>
      </c>
      <c r="AI44" s="116" t="str">
        <f t="shared" si="9"/>
        <v/>
      </c>
      <c r="AJ44" s="116" t="str">
        <f t="shared" si="1"/>
        <v/>
      </c>
      <c r="AK44" s="116" t="str">
        <f t="shared" si="10"/>
        <v/>
      </c>
      <c r="AL44" s="116" t="str">
        <f t="shared" si="11"/>
        <v/>
      </c>
      <c r="AM44" s="116" t="str">
        <f t="shared" si="12"/>
        <v/>
      </c>
      <c r="AN44" s="116" t="str">
        <f t="shared" si="2"/>
        <v/>
      </c>
      <c r="AO44" s="116" t="str">
        <f t="shared" si="13"/>
        <v/>
      </c>
      <c r="AP44" s="116" t="str">
        <f t="shared" si="14"/>
        <v/>
      </c>
      <c r="AQ44" s="116" t="str">
        <f t="shared" si="15"/>
        <v/>
      </c>
      <c r="AR44" s="116" t="str">
        <f t="shared" si="3"/>
        <v/>
      </c>
      <c r="AS44" s="116" t="str">
        <f t="shared" si="16"/>
        <v/>
      </c>
      <c r="AT44" s="116" t="str">
        <f t="shared" si="17"/>
        <v/>
      </c>
      <c r="AV44" s="117" t="str">
        <f t="shared" si="4"/>
        <v/>
      </c>
      <c r="AW44" s="117" t="str">
        <f t="shared" si="27"/>
        <v/>
      </c>
      <c r="AX44" s="117" t="str">
        <f t="shared" si="5"/>
        <v/>
      </c>
      <c r="AY44" s="117" t="str">
        <f t="shared" si="28"/>
        <v/>
      </c>
      <c r="AZ44" s="117" t="str">
        <f t="shared" si="6"/>
        <v/>
      </c>
      <c r="BA44" s="117" t="str">
        <f t="shared" si="7"/>
        <v/>
      </c>
      <c r="BB44" s="123" t="str">
        <f t="shared" si="29"/>
        <v/>
      </c>
      <c r="BC44" s="123" t="str">
        <f t="shared" si="18"/>
        <v/>
      </c>
      <c r="BD44" s="123" t="str">
        <f t="shared" si="19"/>
        <v/>
      </c>
      <c r="BE44" s="123" t="str">
        <f t="shared" si="20"/>
        <v/>
      </c>
      <c r="BF44" s="123" t="str">
        <f t="shared" si="21"/>
        <v/>
      </c>
      <c r="BG44" s="123" t="str">
        <f t="shared" si="22"/>
        <v/>
      </c>
      <c r="BH44" s="123" t="str">
        <f t="shared" si="26"/>
        <v/>
      </c>
      <c r="BI44" s="123" t="str">
        <f t="shared" si="23"/>
        <v/>
      </c>
      <c r="BJ44" s="123" t="str">
        <f t="shared" si="24"/>
        <v/>
      </c>
      <c r="BK44" s="123" t="str">
        <f t="shared" si="25"/>
        <v/>
      </c>
    </row>
    <row r="45" spans="2:63" ht="16" x14ac:dyDescent="0.2">
      <c r="B45" s="42">
        <v>29</v>
      </c>
      <c r="C45" s="93"/>
      <c r="D45" s="94"/>
      <c r="E45" s="95"/>
      <c r="F45" s="65"/>
      <c r="G45" s="96"/>
      <c r="H45" s="95"/>
      <c r="I45" s="65"/>
      <c r="J45" s="96"/>
      <c r="K45" s="95"/>
      <c r="L45" s="67" t="str">
        <f t="shared" si="0"/>
        <v/>
      </c>
      <c r="M45" s="67" t="str">
        <f t="shared" si="0"/>
        <v/>
      </c>
      <c r="AE45" s="115">
        <v>29</v>
      </c>
      <c r="AF45" s="126" t="str">
        <f t="shared" si="8"/>
        <v/>
      </c>
      <c r="AG45" s="116" t="str">
        <f t="shared" si="8"/>
        <v/>
      </c>
      <c r="AH45" s="116" t="str">
        <f t="shared" si="8"/>
        <v/>
      </c>
      <c r="AI45" s="116" t="str">
        <f t="shared" si="9"/>
        <v/>
      </c>
      <c r="AJ45" s="116" t="str">
        <f t="shared" si="1"/>
        <v/>
      </c>
      <c r="AK45" s="116" t="str">
        <f t="shared" si="10"/>
        <v/>
      </c>
      <c r="AL45" s="116" t="str">
        <f t="shared" si="11"/>
        <v/>
      </c>
      <c r="AM45" s="116" t="str">
        <f t="shared" si="12"/>
        <v/>
      </c>
      <c r="AN45" s="116" t="str">
        <f t="shared" si="2"/>
        <v/>
      </c>
      <c r="AO45" s="116" t="str">
        <f t="shared" si="13"/>
        <v/>
      </c>
      <c r="AP45" s="116" t="str">
        <f t="shared" si="14"/>
        <v/>
      </c>
      <c r="AQ45" s="116" t="str">
        <f t="shared" si="15"/>
        <v/>
      </c>
      <c r="AR45" s="116" t="str">
        <f t="shared" si="3"/>
        <v/>
      </c>
      <c r="AS45" s="116" t="str">
        <f t="shared" si="16"/>
        <v/>
      </c>
      <c r="AT45" s="116" t="str">
        <f t="shared" si="17"/>
        <v/>
      </c>
      <c r="AV45" s="117" t="str">
        <f t="shared" si="4"/>
        <v/>
      </c>
      <c r="AW45" s="117" t="str">
        <f t="shared" si="27"/>
        <v/>
      </c>
      <c r="AX45" s="117" t="str">
        <f t="shared" si="5"/>
        <v/>
      </c>
      <c r="AY45" s="117" t="str">
        <f t="shared" si="28"/>
        <v/>
      </c>
      <c r="AZ45" s="117" t="str">
        <f t="shared" si="6"/>
        <v/>
      </c>
      <c r="BA45" s="117" t="str">
        <f t="shared" si="7"/>
        <v/>
      </c>
      <c r="BB45" s="123" t="str">
        <f t="shared" si="29"/>
        <v/>
      </c>
      <c r="BC45" s="123" t="str">
        <f t="shared" si="18"/>
        <v/>
      </c>
      <c r="BD45" s="123" t="str">
        <f t="shared" si="19"/>
        <v/>
      </c>
      <c r="BE45" s="123" t="str">
        <f t="shared" si="20"/>
        <v/>
      </c>
      <c r="BF45" s="123" t="str">
        <f t="shared" si="21"/>
        <v/>
      </c>
      <c r="BG45" s="123" t="str">
        <f t="shared" si="22"/>
        <v/>
      </c>
      <c r="BH45" s="123" t="str">
        <f t="shared" si="26"/>
        <v/>
      </c>
      <c r="BI45" s="123" t="str">
        <f t="shared" si="23"/>
        <v/>
      </c>
      <c r="BJ45" s="123" t="str">
        <f t="shared" si="24"/>
        <v/>
      </c>
      <c r="BK45" s="123" t="str">
        <f t="shared" si="25"/>
        <v/>
      </c>
    </row>
    <row r="46" spans="2:63" ht="16" x14ac:dyDescent="0.2">
      <c r="B46" s="42">
        <v>30</v>
      </c>
      <c r="C46" s="93"/>
      <c r="D46" s="94"/>
      <c r="E46" s="95"/>
      <c r="F46" s="65"/>
      <c r="G46" s="96"/>
      <c r="H46" s="95"/>
      <c r="I46" s="65"/>
      <c r="J46" s="96"/>
      <c r="K46" s="95"/>
      <c r="L46" s="67" t="str">
        <f t="shared" si="0"/>
        <v/>
      </c>
      <c r="M46" s="67" t="str">
        <f t="shared" si="0"/>
        <v/>
      </c>
      <c r="AE46" s="115">
        <v>30</v>
      </c>
      <c r="AF46" s="126" t="str">
        <f t="shared" si="8"/>
        <v/>
      </c>
      <c r="AG46" s="116" t="str">
        <f t="shared" si="8"/>
        <v/>
      </c>
      <c r="AH46" s="116" t="str">
        <f t="shared" si="8"/>
        <v/>
      </c>
      <c r="AI46" s="116" t="str">
        <f t="shared" si="9"/>
        <v/>
      </c>
      <c r="AJ46" s="116" t="str">
        <f t="shared" si="1"/>
        <v/>
      </c>
      <c r="AK46" s="116" t="str">
        <f t="shared" si="10"/>
        <v/>
      </c>
      <c r="AL46" s="116" t="str">
        <f t="shared" si="11"/>
        <v/>
      </c>
      <c r="AM46" s="116" t="str">
        <f t="shared" si="12"/>
        <v/>
      </c>
      <c r="AN46" s="116" t="str">
        <f t="shared" si="2"/>
        <v/>
      </c>
      <c r="AO46" s="116" t="str">
        <f t="shared" si="13"/>
        <v/>
      </c>
      <c r="AP46" s="116" t="str">
        <f t="shared" si="14"/>
        <v/>
      </c>
      <c r="AQ46" s="116" t="str">
        <f t="shared" si="15"/>
        <v/>
      </c>
      <c r="AR46" s="116" t="str">
        <f t="shared" si="3"/>
        <v/>
      </c>
      <c r="AS46" s="116" t="str">
        <f t="shared" si="16"/>
        <v/>
      </c>
      <c r="AT46" s="116" t="str">
        <f t="shared" si="17"/>
        <v/>
      </c>
      <c r="AV46" s="117" t="str">
        <f t="shared" si="4"/>
        <v/>
      </c>
      <c r="AW46" s="117" t="str">
        <f t="shared" si="27"/>
        <v/>
      </c>
      <c r="AX46" s="117" t="str">
        <f t="shared" si="5"/>
        <v/>
      </c>
      <c r="AY46" s="117" t="str">
        <f t="shared" si="28"/>
        <v/>
      </c>
      <c r="AZ46" s="117" t="str">
        <f t="shared" si="6"/>
        <v/>
      </c>
      <c r="BA46" s="117" t="str">
        <f t="shared" si="7"/>
        <v/>
      </c>
      <c r="BB46" s="123" t="str">
        <f t="shared" si="29"/>
        <v/>
      </c>
      <c r="BC46" s="123" t="str">
        <f t="shared" si="18"/>
        <v/>
      </c>
      <c r="BD46" s="123" t="str">
        <f t="shared" si="19"/>
        <v/>
      </c>
      <c r="BE46" s="123" t="str">
        <f t="shared" si="20"/>
        <v/>
      </c>
      <c r="BF46" s="123" t="str">
        <f t="shared" si="21"/>
        <v/>
      </c>
      <c r="BG46" s="123" t="str">
        <f t="shared" si="22"/>
        <v/>
      </c>
      <c r="BH46" s="123" t="str">
        <f t="shared" si="26"/>
        <v/>
      </c>
      <c r="BI46" s="123" t="str">
        <f t="shared" si="23"/>
        <v/>
      </c>
      <c r="BJ46" s="123" t="str">
        <f t="shared" si="24"/>
        <v/>
      </c>
      <c r="BK46" s="123" t="str">
        <f t="shared" si="25"/>
        <v/>
      </c>
    </row>
    <row r="47" spans="2:63" ht="16" x14ac:dyDescent="0.2">
      <c r="B47" s="42">
        <v>31</v>
      </c>
      <c r="C47" s="93"/>
      <c r="D47" s="94"/>
      <c r="E47" s="95"/>
      <c r="F47" s="65"/>
      <c r="G47" s="96"/>
      <c r="H47" s="95"/>
      <c r="I47" s="65"/>
      <c r="J47" s="96"/>
      <c r="K47" s="95"/>
      <c r="L47" s="67" t="str">
        <f t="shared" si="0"/>
        <v/>
      </c>
      <c r="M47" s="67" t="str">
        <f t="shared" si="0"/>
        <v/>
      </c>
      <c r="AE47" s="115">
        <v>31</v>
      </c>
      <c r="AF47" s="126" t="str">
        <f t="shared" si="8"/>
        <v/>
      </c>
      <c r="AG47" s="116" t="str">
        <f t="shared" si="8"/>
        <v/>
      </c>
      <c r="AH47" s="116" t="str">
        <f t="shared" si="8"/>
        <v/>
      </c>
      <c r="AI47" s="116" t="str">
        <f t="shared" si="9"/>
        <v/>
      </c>
      <c r="AJ47" s="116" t="str">
        <f t="shared" si="1"/>
        <v/>
      </c>
      <c r="AK47" s="116" t="str">
        <f t="shared" si="10"/>
        <v/>
      </c>
      <c r="AL47" s="116" t="str">
        <f t="shared" si="11"/>
        <v/>
      </c>
      <c r="AM47" s="116" t="str">
        <f t="shared" si="12"/>
        <v/>
      </c>
      <c r="AN47" s="116" t="str">
        <f t="shared" si="2"/>
        <v/>
      </c>
      <c r="AO47" s="116" t="str">
        <f t="shared" si="13"/>
        <v/>
      </c>
      <c r="AP47" s="116" t="str">
        <f t="shared" si="14"/>
        <v/>
      </c>
      <c r="AQ47" s="116" t="str">
        <f t="shared" si="15"/>
        <v/>
      </c>
      <c r="AR47" s="116" t="str">
        <f t="shared" si="3"/>
        <v/>
      </c>
      <c r="AS47" s="116" t="str">
        <f t="shared" si="16"/>
        <v/>
      </c>
      <c r="AT47" s="116" t="str">
        <f t="shared" si="17"/>
        <v/>
      </c>
      <c r="AV47" s="117" t="str">
        <f t="shared" si="4"/>
        <v/>
      </c>
      <c r="AW47" s="117" t="str">
        <f t="shared" si="27"/>
        <v/>
      </c>
      <c r="AX47" s="117" t="str">
        <f t="shared" si="5"/>
        <v/>
      </c>
      <c r="AY47" s="117" t="str">
        <f t="shared" si="28"/>
        <v/>
      </c>
      <c r="AZ47" s="117" t="str">
        <f t="shared" si="6"/>
        <v/>
      </c>
      <c r="BA47" s="117" t="str">
        <f t="shared" si="7"/>
        <v/>
      </c>
      <c r="BB47" s="123" t="str">
        <f t="shared" si="29"/>
        <v/>
      </c>
      <c r="BC47" s="123" t="str">
        <f t="shared" si="18"/>
        <v/>
      </c>
      <c r="BD47" s="123" t="str">
        <f t="shared" si="19"/>
        <v/>
      </c>
      <c r="BE47" s="123" t="str">
        <f t="shared" si="20"/>
        <v/>
      </c>
      <c r="BF47" s="123" t="str">
        <f t="shared" si="21"/>
        <v/>
      </c>
      <c r="BG47" s="123" t="str">
        <f t="shared" si="22"/>
        <v/>
      </c>
      <c r="BH47" s="123" t="str">
        <f t="shared" si="26"/>
        <v/>
      </c>
      <c r="BI47" s="123" t="str">
        <f t="shared" si="23"/>
        <v/>
      </c>
      <c r="BJ47" s="123" t="str">
        <f t="shared" si="24"/>
        <v/>
      </c>
      <c r="BK47" s="123" t="str">
        <f t="shared" si="25"/>
        <v/>
      </c>
    </row>
    <row r="48" spans="2:63" ht="16" x14ac:dyDescent="0.2">
      <c r="B48" s="42">
        <v>32</v>
      </c>
      <c r="C48" s="93"/>
      <c r="D48" s="94"/>
      <c r="E48" s="95"/>
      <c r="F48" s="65"/>
      <c r="G48" s="96"/>
      <c r="H48" s="95"/>
      <c r="I48" s="65"/>
      <c r="J48" s="96"/>
      <c r="K48" s="95"/>
      <c r="L48" s="67" t="str">
        <f t="shared" si="0"/>
        <v/>
      </c>
      <c r="M48" s="67" t="str">
        <f t="shared" si="0"/>
        <v/>
      </c>
      <c r="AE48" s="115">
        <v>32</v>
      </c>
      <c r="AF48" s="126" t="str">
        <f t="shared" si="8"/>
        <v/>
      </c>
      <c r="AG48" s="116" t="str">
        <f t="shared" si="8"/>
        <v/>
      </c>
      <c r="AH48" s="116" t="str">
        <f t="shared" si="8"/>
        <v/>
      </c>
      <c r="AI48" s="116" t="str">
        <f t="shared" si="9"/>
        <v/>
      </c>
      <c r="AJ48" s="116" t="str">
        <f t="shared" si="1"/>
        <v/>
      </c>
      <c r="AK48" s="116" t="str">
        <f t="shared" si="10"/>
        <v/>
      </c>
      <c r="AL48" s="116" t="str">
        <f t="shared" si="11"/>
        <v/>
      </c>
      <c r="AM48" s="116" t="str">
        <f t="shared" si="12"/>
        <v/>
      </c>
      <c r="AN48" s="116" t="str">
        <f t="shared" si="2"/>
        <v/>
      </c>
      <c r="AO48" s="116" t="str">
        <f t="shared" si="13"/>
        <v/>
      </c>
      <c r="AP48" s="116" t="str">
        <f t="shared" si="14"/>
        <v/>
      </c>
      <c r="AQ48" s="116" t="str">
        <f t="shared" si="15"/>
        <v/>
      </c>
      <c r="AR48" s="116" t="str">
        <f t="shared" si="3"/>
        <v/>
      </c>
      <c r="AS48" s="116" t="str">
        <f t="shared" si="16"/>
        <v/>
      </c>
      <c r="AT48" s="116" t="str">
        <f t="shared" si="17"/>
        <v/>
      </c>
      <c r="AV48" s="117" t="str">
        <f t="shared" si="4"/>
        <v/>
      </c>
      <c r="AW48" s="117" t="str">
        <f t="shared" si="27"/>
        <v/>
      </c>
      <c r="AX48" s="117" t="str">
        <f t="shared" si="5"/>
        <v/>
      </c>
      <c r="AY48" s="117" t="str">
        <f t="shared" si="28"/>
        <v/>
      </c>
      <c r="AZ48" s="117" t="str">
        <f t="shared" si="6"/>
        <v/>
      </c>
      <c r="BA48" s="117" t="str">
        <f t="shared" si="7"/>
        <v/>
      </c>
      <c r="BB48" s="123" t="str">
        <f t="shared" si="29"/>
        <v/>
      </c>
      <c r="BC48" s="123" t="str">
        <f t="shared" si="18"/>
        <v/>
      </c>
      <c r="BD48" s="123" t="str">
        <f t="shared" si="19"/>
        <v/>
      </c>
      <c r="BE48" s="123" t="str">
        <f t="shared" si="20"/>
        <v/>
      </c>
      <c r="BF48" s="123" t="str">
        <f t="shared" si="21"/>
        <v/>
      </c>
      <c r="BG48" s="123" t="str">
        <f t="shared" si="22"/>
        <v/>
      </c>
      <c r="BH48" s="123" t="str">
        <f t="shared" si="26"/>
        <v/>
      </c>
      <c r="BI48" s="123" t="str">
        <f t="shared" si="23"/>
        <v/>
      </c>
      <c r="BJ48" s="123" t="str">
        <f t="shared" si="24"/>
        <v/>
      </c>
      <c r="BK48" s="123" t="str">
        <f t="shared" si="25"/>
        <v/>
      </c>
    </row>
    <row r="49" spans="2:63" ht="16" x14ac:dyDescent="0.2">
      <c r="B49" s="42">
        <v>33</v>
      </c>
      <c r="C49" s="93"/>
      <c r="D49" s="94"/>
      <c r="E49" s="95"/>
      <c r="F49" s="65"/>
      <c r="G49" s="96"/>
      <c r="H49" s="95"/>
      <c r="I49" s="65"/>
      <c r="J49" s="96"/>
      <c r="K49" s="95"/>
      <c r="L49" s="67" t="str">
        <f t="shared" ref="L49:M80" si="34">IF(D49="","",IF(AS49="Vrai","Y","N"))</f>
        <v/>
      </c>
      <c r="M49" s="67" t="str">
        <f t="shared" si="34"/>
        <v/>
      </c>
      <c r="AE49" s="115">
        <v>33</v>
      </c>
      <c r="AF49" s="126" t="str">
        <f t="shared" si="8"/>
        <v/>
      </c>
      <c r="AG49" s="116" t="str">
        <f t="shared" si="8"/>
        <v/>
      </c>
      <c r="AH49" s="116" t="str">
        <f t="shared" si="8"/>
        <v/>
      </c>
      <c r="AI49" s="116" t="str">
        <f t="shared" si="9"/>
        <v/>
      </c>
      <c r="AJ49" s="116" t="str">
        <f t="shared" si="1"/>
        <v/>
      </c>
      <c r="AK49" s="116" t="str">
        <f t="shared" si="10"/>
        <v/>
      </c>
      <c r="AL49" s="116" t="str">
        <f t="shared" si="11"/>
        <v/>
      </c>
      <c r="AM49" s="116" t="str">
        <f t="shared" si="12"/>
        <v/>
      </c>
      <c r="AN49" s="116" t="str">
        <f t="shared" si="2"/>
        <v/>
      </c>
      <c r="AO49" s="116" t="str">
        <f t="shared" si="13"/>
        <v/>
      </c>
      <c r="AP49" s="116" t="str">
        <f t="shared" si="14"/>
        <v/>
      </c>
      <c r="AQ49" s="116" t="str">
        <f t="shared" si="15"/>
        <v/>
      </c>
      <c r="AR49" s="116" t="str">
        <f t="shared" si="3"/>
        <v/>
      </c>
      <c r="AS49" s="116" t="str">
        <f t="shared" si="16"/>
        <v/>
      </c>
      <c r="AT49" s="116" t="str">
        <f t="shared" si="17"/>
        <v/>
      </c>
      <c r="AV49" s="117" t="str">
        <f t="shared" si="4"/>
        <v/>
      </c>
      <c r="AW49" s="117" t="str">
        <f t="shared" si="27"/>
        <v/>
      </c>
      <c r="AX49" s="117" t="str">
        <f t="shared" si="5"/>
        <v/>
      </c>
      <c r="AY49" s="117" t="str">
        <f t="shared" si="28"/>
        <v/>
      </c>
      <c r="AZ49" s="117" t="str">
        <f t="shared" si="6"/>
        <v/>
      </c>
      <c r="BA49" s="117" t="str">
        <f t="shared" si="7"/>
        <v/>
      </c>
      <c r="BB49" s="123" t="str">
        <f t="shared" si="29"/>
        <v/>
      </c>
      <c r="BC49" s="123" t="str">
        <f t="shared" si="18"/>
        <v/>
      </c>
      <c r="BD49" s="123" t="str">
        <f t="shared" si="19"/>
        <v/>
      </c>
      <c r="BE49" s="123" t="str">
        <f t="shared" si="20"/>
        <v/>
      </c>
      <c r="BF49" s="123" t="str">
        <f t="shared" si="21"/>
        <v/>
      </c>
      <c r="BG49" s="123" t="str">
        <f t="shared" si="22"/>
        <v/>
      </c>
      <c r="BH49" s="123" t="str">
        <f t="shared" si="26"/>
        <v/>
      </c>
      <c r="BI49" s="123" t="str">
        <f t="shared" si="23"/>
        <v/>
      </c>
      <c r="BJ49" s="123" t="str">
        <f t="shared" si="24"/>
        <v/>
      </c>
      <c r="BK49" s="123" t="str">
        <f t="shared" si="25"/>
        <v/>
      </c>
    </row>
    <row r="50" spans="2:63" ht="16" x14ac:dyDescent="0.2">
      <c r="B50" s="42">
        <v>34</v>
      </c>
      <c r="C50" s="93"/>
      <c r="D50" s="94"/>
      <c r="E50" s="95"/>
      <c r="F50" s="65"/>
      <c r="G50" s="96"/>
      <c r="H50" s="95"/>
      <c r="I50" s="65"/>
      <c r="J50" s="96"/>
      <c r="K50" s="95"/>
      <c r="L50" s="67" t="str">
        <f t="shared" si="34"/>
        <v/>
      </c>
      <c r="M50" s="67" t="str">
        <f t="shared" si="34"/>
        <v/>
      </c>
      <c r="AE50" s="115">
        <v>34</v>
      </c>
      <c r="AF50" s="126" t="str">
        <f t="shared" si="8"/>
        <v/>
      </c>
      <c r="AG50" s="116" t="str">
        <f t="shared" si="8"/>
        <v/>
      </c>
      <c r="AH50" s="116" t="str">
        <f t="shared" si="8"/>
        <v/>
      </c>
      <c r="AI50" s="116" t="str">
        <f t="shared" si="9"/>
        <v/>
      </c>
      <c r="AJ50" s="116" t="str">
        <f t="shared" si="1"/>
        <v/>
      </c>
      <c r="AK50" s="116" t="str">
        <f t="shared" si="10"/>
        <v/>
      </c>
      <c r="AL50" s="116" t="str">
        <f t="shared" si="11"/>
        <v/>
      </c>
      <c r="AM50" s="116" t="str">
        <f t="shared" si="12"/>
        <v/>
      </c>
      <c r="AN50" s="116" t="str">
        <f t="shared" si="2"/>
        <v/>
      </c>
      <c r="AO50" s="116" t="str">
        <f t="shared" si="13"/>
        <v/>
      </c>
      <c r="AP50" s="116" t="str">
        <f t="shared" si="14"/>
        <v/>
      </c>
      <c r="AQ50" s="116" t="str">
        <f t="shared" si="15"/>
        <v/>
      </c>
      <c r="AR50" s="116" t="str">
        <f t="shared" si="3"/>
        <v/>
      </c>
      <c r="AS50" s="116" t="str">
        <f t="shared" si="16"/>
        <v/>
      </c>
      <c r="AT50" s="116" t="str">
        <f t="shared" si="17"/>
        <v/>
      </c>
      <c r="AV50" s="117" t="str">
        <f t="shared" si="4"/>
        <v/>
      </c>
      <c r="AW50" s="117" t="str">
        <f t="shared" si="27"/>
        <v/>
      </c>
      <c r="AX50" s="117" t="str">
        <f t="shared" si="5"/>
        <v/>
      </c>
      <c r="AY50" s="117" t="str">
        <f t="shared" si="28"/>
        <v/>
      </c>
      <c r="AZ50" s="117" t="str">
        <f t="shared" si="6"/>
        <v/>
      </c>
      <c r="BA50" s="117" t="str">
        <f t="shared" si="7"/>
        <v/>
      </c>
      <c r="BB50" s="123" t="str">
        <f t="shared" si="29"/>
        <v/>
      </c>
      <c r="BC50" s="123" t="str">
        <f t="shared" si="18"/>
        <v/>
      </c>
      <c r="BD50" s="123" t="str">
        <f t="shared" si="19"/>
        <v/>
      </c>
      <c r="BE50" s="123" t="str">
        <f t="shared" si="20"/>
        <v/>
      </c>
      <c r="BF50" s="123" t="str">
        <f t="shared" si="21"/>
        <v/>
      </c>
      <c r="BG50" s="123" t="str">
        <f t="shared" si="22"/>
        <v/>
      </c>
      <c r="BH50" s="123" t="str">
        <f t="shared" si="26"/>
        <v/>
      </c>
      <c r="BI50" s="123" t="str">
        <f t="shared" si="23"/>
        <v/>
      </c>
      <c r="BJ50" s="123" t="str">
        <f t="shared" si="24"/>
        <v/>
      </c>
      <c r="BK50" s="123" t="str">
        <f t="shared" si="25"/>
        <v/>
      </c>
    </row>
    <row r="51" spans="2:63" ht="16" x14ac:dyDescent="0.2">
      <c r="B51" s="42">
        <v>35</v>
      </c>
      <c r="C51" s="93"/>
      <c r="D51" s="94"/>
      <c r="E51" s="95"/>
      <c r="F51" s="65"/>
      <c r="G51" s="96"/>
      <c r="H51" s="95"/>
      <c r="I51" s="65"/>
      <c r="J51" s="96"/>
      <c r="K51" s="95"/>
      <c r="L51" s="67" t="str">
        <f t="shared" si="34"/>
        <v/>
      </c>
      <c r="M51" s="67" t="str">
        <f t="shared" si="34"/>
        <v/>
      </c>
      <c r="AE51" s="115">
        <v>35</v>
      </c>
      <c r="AF51" s="126" t="str">
        <f t="shared" si="8"/>
        <v/>
      </c>
      <c r="AG51" s="116" t="str">
        <f t="shared" si="8"/>
        <v/>
      </c>
      <c r="AH51" s="116" t="str">
        <f t="shared" si="8"/>
        <v/>
      </c>
      <c r="AI51" s="116" t="str">
        <f t="shared" si="9"/>
        <v/>
      </c>
      <c r="AJ51" s="116" t="str">
        <f t="shared" si="1"/>
        <v/>
      </c>
      <c r="AK51" s="116" t="str">
        <f t="shared" si="10"/>
        <v/>
      </c>
      <c r="AL51" s="116" t="str">
        <f t="shared" si="11"/>
        <v/>
      </c>
      <c r="AM51" s="116" t="str">
        <f t="shared" si="12"/>
        <v/>
      </c>
      <c r="AN51" s="116" t="str">
        <f t="shared" si="2"/>
        <v/>
      </c>
      <c r="AO51" s="116" t="str">
        <f t="shared" si="13"/>
        <v/>
      </c>
      <c r="AP51" s="116" t="str">
        <f t="shared" si="14"/>
        <v/>
      </c>
      <c r="AQ51" s="116" t="str">
        <f t="shared" si="15"/>
        <v/>
      </c>
      <c r="AR51" s="116" t="str">
        <f t="shared" si="3"/>
        <v/>
      </c>
      <c r="AS51" s="116" t="str">
        <f t="shared" si="16"/>
        <v/>
      </c>
      <c r="AT51" s="116" t="str">
        <f t="shared" si="17"/>
        <v/>
      </c>
      <c r="AV51" s="117" t="str">
        <f t="shared" si="4"/>
        <v/>
      </c>
      <c r="AW51" s="117" t="str">
        <f t="shared" si="27"/>
        <v/>
      </c>
      <c r="AX51" s="117" t="str">
        <f t="shared" si="5"/>
        <v/>
      </c>
      <c r="AY51" s="117" t="str">
        <f t="shared" si="28"/>
        <v/>
      </c>
      <c r="AZ51" s="117" t="str">
        <f t="shared" si="6"/>
        <v/>
      </c>
      <c r="BA51" s="117" t="str">
        <f t="shared" si="7"/>
        <v/>
      </c>
      <c r="BB51" s="123" t="str">
        <f t="shared" si="29"/>
        <v/>
      </c>
      <c r="BC51" s="123" t="str">
        <f t="shared" si="18"/>
        <v/>
      </c>
      <c r="BD51" s="123" t="str">
        <f t="shared" si="19"/>
        <v/>
      </c>
      <c r="BE51" s="123" t="str">
        <f t="shared" si="20"/>
        <v/>
      </c>
      <c r="BF51" s="123" t="str">
        <f t="shared" si="21"/>
        <v/>
      </c>
      <c r="BG51" s="123" t="str">
        <f t="shared" si="22"/>
        <v/>
      </c>
      <c r="BH51" s="123" t="str">
        <f t="shared" si="26"/>
        <v/>
      </c>
      <c r="BI51" s="123" t="str">
        <f t="shared" si="23"/>
        <v/>
      </c>
      <c r="BJ51" s="123" t="str">
        <f t="shared" si="24"/>
        <v/>
      </c>
      <c r="BK51" s="123" t="str">
        <f t="shared" si="25"/>
        <v/>
      </c>
    </row>
    <row r="52" spans="2:63" ht="16" x14ac:dyDescent="0.2">
      <c r="B52" s="42">
        <v>36</v>
      </c>
      <c r="C52" s="93"/>
      <c r="D52" s="94"/>
      <c r="E52" s="95"/>
      <c r="F52" s="65"/>
      <c r="G52" s="96"/>
      <c r="H52" s="95"/>
      <c r="I52" s="65"/>
      <c r="J52" s="96"/>
      <c r="K52" s="95"/>
      <c r="L52" s="67" t="str">
        <f t="shared" si="34"/>
        <v/>
      </c>
      <c r="M52" s="67" t="str">
        <f t="shared" si="34"/>
        <v/>
      </c>
      <c r="AE52" s="115">
        <v>36</v>
      </c>
      <c r="AF52" s="126" t="str">
        <f t="shared" si="8"/>
        <v/>
      </c>
      <c r="AG52" s="116" t="str">
        <f t="shared" si="8"/>
        <v/>
      </c>
      <c r="AH52" s="116" t="str">
        <f t="shared" si="8"/>
        <v/>
      </c>
      <c r="AI52" s="116" t="str">
        <f t="shared" si="9"/>
        <v/>
      </c>
      <c r="AJ52" s="116" t="str">
        <f t="shared" si="1"/>
        <v/>
      </c>
      <c r="AK52" s="116" t="str">
        <f t="shared" si="10"/>
        <v/>
      </c>
      <c r="AL52" s="116" t="str">
        <f t="shared" si="11"/>
        <v/>
      </c>
      <c r="AM52" s="116" t="str">
        <f t="shared" si="12"/>
        <v/>
      </c>
      <c r="AN52" s="116" t="str">
        <f t="shared" si="2"/>
        <v/>
      </c>
      <c r="AO52" s="116" t="str">
        <f t="shared" si="13"/>
        <v/>
      </c>
      <c r="AP52" s="116" t="str">
        <f t="shared" si="14"/>
        <v/>
      </c>
      <c r="AQ52" s="116" t="str">
        <f t="shared" si="15"/>
        <v/>
      </c>
      <c r="AR52" s="116" t="str">
        <f t="shared" si="3"/>
        <v/>
      </c>
      <c r="AS52" s="116" t="str">
        <f t="shared" si="16"/>
        <v/>
      </c>
      <c r="AT52" s="116" t="str">
        <f t="shared" si="17"/>
        <v/>
      </c>
      <c r="AV52" s="117" t="str">
        <f t="shared" si="4"/>
        <v/>
      </c>
      <c r="AW52" s="117" t="str">
        <f t="shared" si="27"/>
        <v/>
      </c>
      <c r="AX52" s="117" t="str">
        <f t="shared" si="5"/>
        <v/>
      </c>
      <c r="AY52" s="117" t="str">
        <f t="shared" si="28"/>
        <v/>
      </c>
      <c r="AZ52" s="117" t="str">
        <f t="shared" si="6"/>
        <v/>
      </c>
      <c r="BA52" s="117" t="str">
        <f t="shared" si="7"/>
        <v/>
      </c>
      <c r="BB52" s="123" t="str">
        <f t="shared" si="29"/>
        <v/>
      </c>
      <c r="BC52" s="123" t="str">
        <f t="shared" si="18"/>
        <v/>
      </c>
      <c r="BD52" s="123" t="str">
        <f t="shared" si="19"/>
        <v/>
      </c>
      <c r="BE52" s="123" t="str">
        <f t="shared" si="20"/>
        <v/>
      </c>
      <c r="BF52" s="123" t="str">
        <f t="shared" si="21"/>
        <v/>
      </c>
      <c r="BG52" s="123" t="str">
        <f t="shared" si="22"/>
        <v/>
      </c>
      <c r="BH52" s="123" t="str">
        <f t="shared" si="26"/>
        <v/>
      </c>
      <c r="BI52" s="123" t="str">
        <f t="shared" si="23"/>
        <v/>
      </c>
      <c r="BJ52" s="123" t="str">
        <f t="shared" si="24"/>
        <v/>
      </c>
      <c r="BK52" s="123" t="str">
        <f t="shared" si="25"/>
        <v/>
      </c>
    </row>
    <row r="53" spans="2:63" ht="16" x14ac:dyDescent="0.2">
      <c r="B53" s="42">
        <v>37</v>
      </c>
      <c r="C53" s="93"/>
      <c r="D53" s="94"/>
      <c r="E53" s="95"/>
      <c r="F53" s="65"/>
      <c r="G53" s="96"/>
      <c r="H53" s="95"/>
      <c r="I53" s="65"/>
      <c r="J53" s="96"/>
      <c r="K53" s="95"/>
      <c r="L53" s="67" t="str">
        <f t="shared" si="34"/>
        <v/>
      </c>
      <c r="M53" s="67" t="str">
        <f t="shared" si="34"/>
        <v/>
      </c>
      <c r="AE53" s="115">
        <v>37</v>
      </c>
      <c r="AF53" s="126" t="str">
        <f t="shared" si="8"/>
        <v/>
      </c>
      <c r="AG53" s="116" t="str">
        <f t="shared" si="8"/>
        <v/>
      </c>
      <c r="AH53" s="116" t="str">
        <f t="shared" si="8"/>
        <v/>
      </c>
      <c r="AI53" s="116" t="str">
        <f t="shared" si="9"/>
        <v/>
      </c>
      <c r="AJ53" s="116" t="str">
        <f t="shared" si="1"/>
        <v/>
      </c>
      <c r="AK53" s="116" t="str">
        <f t="shared" si="10"/>
        <v/>
      </c>
      <c r="AL53" s="116" t="str">
        <f t="shared" si="11"/>
        <v/>
      </c>
      <c r="AM53" s="116" t="str">
        <f t="shared" si="12"/>
        <v/>
      </c>
      <c r="AN53" s="116" t="str">
        <f t="shared" si="2"/>
        <v/>
      </c>
      <c r="AO53" s="116" t="str">
        <f t="shared" si="13"/>
        <v/>
      </c>
      <c r="AP53" s="116" t="str">
        <f t="shared" si="14"/>
        <v/>
      </c>
      <c r="AQ53" s="116" t="str">
        <f t="shared" si="15"/>
        <v/>
      </c>
      <c r="AR53" s="116" t="str">
        <f t="shared" si="3"/>
        <v/>
      </c>
      <c r="AS53" s="116" t="str">
        <f t="shared" si="16"/>
        <v/>
      </c>
      <c r="AT53" s="116" t="str">
        <f t="shared" si="17"/>
        <v/>
      </c>
      <c r="AV53" s="117" t="str">
        <f t="shared" si="4"/>
        <v/>
      </c>
      <c r="AW53" s="117" t="str">
        <f t="shared" si="27"/>
        <v/>
      </c>
      <c r="AX53" s="117" t="str">
        <f t="shared" si="5"/>
        <v/>
      </c>
      <c r="AY53" s="117" t="str">
        <f t="shared" si="28"/>
        <v/>
      </c>
      <c r="AZ53" s="117" t="str">
        <f t="shared" si="6"/>
        <v/>
      </c>
      <c r="BA53" s="117" t="str">
        <f t="shared" si="7"/>
        <v/>
      </c>
      <c r="BB53" s="123" t="str">
        <f t="shared" si="29"/>
        <v/>
      </c>
      <c r="BC53" s="123" t="str">
        <f t="shared" si="18"/>
        <v/>
      </c>
      <c r="BD53" s="123" t="str">
        <f t="shared" si="19"/>
        <v/>
      </c>
      <c r="BE53" s="123" t="str">
        <f t="shared" si="20"/>
        <v/>
      </c>
      <c r="BF53" s="123" t="str">
        <f t="shared" si="21"/>
        <v/>
      </c>
      <c r="BG53" s="123" t="str">
        <f t="shared" si="22"/>
        <v/>
      </c>
      <c r="BH53" s="123" t="str">
        <f t="shared" si="26"/>
        <v/>
      </c>
      <c r="BI53" s="123" t="str">
        <f t="shared" si="23"/>
        <v/>
      </c>
      <c r="BJ53" s="123" t="str">
        <f t="shared" si="24"/>
        <v/>
      </c>
      <c r="BK53" s="123" t="str">
        <f t="shared" si="25"/>
        <v/>
      </c>
    </row>
    <row r="54" spans="2:63" ht="16" x14ac:dyDescent="0.2">
      <c r="B54" s="42">
        <v>38</v>
      </c>
      <c r="C54" s="93"/>
      <c r="D54" s="94"/>
      <c r="E54" s="95"/>
      <c r="F54" s="65"/>
      <c r="G54" s="96"/>
      <c r="H54" s="95"/>
      <c r="I54" s="65"/>
      <c r="J54" s="96"/>
      <c r="K54" s="95"/>
      <c r="L54" s="67" t="str">
        <f t="shared" si="34"/>
        <v/>
      </c>
      <c r="M54" s="67" t="str">
        <f t="shared" si="34"/>
        <v/>
      </c>
      <c r="AE54" s="115">
        <v>38</v>
      </c>
      <c r="AF54" s="126" t="str">
        <f t="shared" si="8"/>
        <v/>
      </c>
      <c r="AG54" s="116" t="str">
        <f t="shared" si="8"/>
        <v/>
      </c>
      <c r="AH54" s="116" t="str">
        <f t="shared" si="8"/>
        <v/>
      </c>
      <c r="AI54" s="116" t="str">
        <f t="shared" si="9"/>
        <v/>
      </c>
      <c r="AJ54" s="116" t="str">
        <f t="shared" si="1"/>
        <v/>
      </c>
      <c r="AK54" s="116" t="str">
        <f t="shared" si="10"/>
        <v/>
      </c>
      <c r="AL54" s="116" t="str">
        <f t="shared" si="11"/>
        <v/>
      </c>
      <c r="AM54" s="116" t="str">
        <f t="shared" si="12"/>
        <v/>
      </c>
      <c r="AN54" s="116" t="str">
        <f t="shared" si="2"/>
        <v/>
      </c>
      <c r="AO54" s="116" t="str">
        <f t="shared" si="13"/>
        <v/>
      </c>
      <c r="AP54" s="116" t="str">
        <f t="shared" si="14"/>
        <v/>
      </c>
      <c r="AQ54" s="116" t="str">
        <f t="shared" si="15"/>
        <v/>
      </c>
      <c r="AR54" s="116" t="str">
        <f t="shared" si="3"/>
        <v/>
      </c>
      <c r="AS54" s="116" t="str">
        <f t="shared" si="16"/>
        <v/>
      </c>
      <c r="AT54" s="116" t="str">
        <f t="shared" si="17"/>
        <v/>
      </c>
      <c r="AV54" s="117" t="str">
        <f t="shared" si="4"/>
        <v/>
      </c>
      <c r="AW54" s="117" t="str">
        <f t="shared" si="27"/>
        <v/>
      </c>
      <c r="AX54" s="117" t="str">
        <f t="shared" si="5"/>
        <v/>
      </c>
      <c r="AY54" s="117" t="str">
        <f t="shared" si="28"/>
        <v/>
      </c>
      <c r="AZ54" s="117" t="str">
        <f t="shared" si="6"/>
        <v/>
      </c>
      <c r="BA54" s="117" t="str">
        <f t="shared" si="7"/>
        <v/>
      </c>
      <c r="BB54" s="123" t="str">
        <f t="shared" si="29"/>
        <v/>
      </c>
      <c r="BC54" s="123" t="str">
        <f t="shared" si="18"/>
        <v/>
      </c>
      <c r="BD54" s="123" t="str">
        <f t="shared" si="19"/>
        <v/>
      </c>
      <c r="BE54" s="123" t="str">
        <f t="shared" si="20"/>
        <v/>
      </c>
      <c r="BF54" s="123" t="str">
        <f t="shared" si="21"/>
        <v/>
      </c>
      <c r="BG54" s="123" t="str">
        <f t="shared" si="22"/>
        <v/>
      </c>
      <c r="BH54" s="123" t="str">
        <f t="shared" si="26"/>
        <v/>
      </c>
      <c r="BI54" s="123" t="str">
        <f t="shared" si="23"/>
        <v/>
      </c>
      <c r="BJ54" s="123" t="str">
        <f t="shared" si="24"/>
        <v/>
      </c>
      <c r="BK54" s="123" t="str">
        <f t="shared" si="25"/>
        <v/>
      </c>
    </row>
    <row r="55" spans="2:63" ht="16" x14ac:dyDescent="0.2">
      <c r="B55" s="42">
        <v>39</v>
      </c>
      <c r="C55" s="93"/>
      <c r="D55" s="94"/>
      <c r="E55" s="95"/>
      <c r="F55" s="65"/>
      <c r="G55" s="96"/>
      <c r="H55" s="95"/>
      <c r="I55" s="65"/>
      <c r="J55" s="96"/>
      <c r="K55" s="95"/>
      <c r="L55" s="67" t="str">
        <f t="shared" si="34"/>
        <v/>
      </c>
      <c r="M55" s="67" t="str">
        <f t="shared" si="34"/>
        <v/>
      </c>
      <c r="AE55" s="115">
        <v>39</v>
      </c>
      <c r="AF55" s="126" t="str">
        <f t="shared" si="8"/>
        <v/>
      </c>
      <c r="AG55" s="116" t="str">
        <f t="shared" si="8"/>
        <v/>
      </c>
      <c r="AH55" s="116" t="str">
        <f t="shared" si="8"/>
        <v/>
      </c>
      <c r="AI55" s="116" t="str">
        <f t="shared" si="9"/>
        <v/>
      </c>
      <c r="AJ55" s="116" t="str">
        <f t="shared" si="1"/>
        <v/>
      </c>
      <c r="AK55" s="116" t="str">
        <f t="shared" si="10"/>
        <v/>
      </c>
      <c r="AL55" s="116" t="str">
        <f t="shared" si="11"/>
        <v/>
      </c>
      <c r="AM55" s="116" t="str">
        <f t="shared" si="12"/>
        <v/>
      </c>
      <c r="AN55" s="116" t="str">
        <f t="shared" si="2"/>
        <v/>
      </c>
      <c r="AO55" s="116" t="str">
        <f t="shared" si="13"/>
        <v/>
      </c>
      <c r="AP55" s="116" t="str">
        <f t="shared" si="14"/>
        <v/>
      </c>
      <c r="AQ55" s="116" t="str">
        <f t="shared" si="15"/>
        <v/>
      </c>
      <c r="AR55" s="116" t="str">
        <f t="shared" si="3"/>
        <v/>
      </c>
      <c r="AS55" s="116" t="str">
        <f t="shared" si="16"/>
        <v/>
      </c>
      <c r="AT55" s="116" t="str">
        <f t="shared" si="17"/>
        <v/>
      </c>
      <c r="AV55" s="117" t="str">
        <f t="shared" si="4"/>
        <v/>
      </c>
      <c r="AW55" s="117" t="str">
        <f t="shared" si="27"/>
        <v/>
      </c>
      <c r="AX55" s="117" t="str">
        <f t="shared" si="5"/>
        <v/>
      </c>
      <c r="AY55" s="117" t="str">
        <f t="shared" si="28"/>
        <v/>
      </c>
      <c r="AZ55" s="117" t="str">
        <f t="shared" si="6"/>
        <v/>
      </c>
      <c r="BA55" s="117" t="str">
        <f t="shared" si="7"/>
        <v/>
      </c>
      <c r="BB55" s="123" t="str">
        <f t="shared" si="29"/>
        <v/>
      </c>
      <c r="BC55" s="123" t="str">
        <f t="shared" si="18"/>
        <v/>
      </c>
      <c r="BD55" s="123" t="str">
        <f t="shared" si="19"/>
        <v/>
      </c>
      <c r="BE55" s="123" t="str">
        <f t="shared" si="20"/>
        <v/>
      </c>
      <c r="BF55" s="123" t="str">
        <f t="shared" si="21"/>
        <v/>
      </c>
      <c r="BG55" s="123" t="str">
        <f t="shared" si="22"/>
        <v/>
      </c>
      <c r="BH55" s="123" t="str">
        <f t="shared" si="26"/>
        <v/>
      </c>
      <c r="BI55" s="123" t="str">
        <f t="shared" si="23"/>
        <v/>
      </c>
      <c r="BJ55" s="123" t="str">
        <f t="shared" si="24"/>
        <v/>
      </c>
      <c r="BK55" s="123" t="str">
        <f t="shared" si="25"/>
        <v/>
      </c>
    </row>
    <row r="56" spans="2:63" ht="16" x14ac:dyDescent="0.2">
      <c r="B56" s="42">
        <v>40</v>
      </c>
      <c r="C56" s="93"/>
      <c r="D56" s="94"/>
      <c r="E56" s="95"/>
      <c r="F56" s="65"/>
      <c r="G56" s="96"/>
      <c r="H56" s="95"/>
      <c r="I56" s="65"/>
      <c r="J56" s="96"/>
      <c r="K56" s="95"/>
      <c r="L56" s="67" t="str">
        <f t="shared" si="34"/>
        <v/>
      </c>
      <c r="M56" s="67" t="str">
        <f t="shared" si="34"/>
        <v/>
      </c>
      <c r="AE56" s="115">
        <v>40</v>
      </c>
      <c r="AF56" s="126" t="str">
        <f t="shared" si="8"/>
        <v/>
      </c>
      <c r="AG56" s="116" t="str">
        <f t="shared" si="8"/>
        <v/>
      </c>
      <c r="AH56" s="116" t="str">
        <f t="shared" si="8"/>
        <v/>
      </c>
      <c r="AI56" s="116" t="str">
        <f t="shared" si="9"/>
        <v/>
      </c>
      <c r="AJ56" s="116" t="str">
        <f t="shared" si="1"/>
        <v/>
      </c>
      <c r="AK56" s="116" t="str">
        <f t="shared" si="10"/>
        <v/>
      </c>
      <c r="AL56" s="116" t="str">
        <f t="shared" si="11"/>
        <v/>
      </c>
      <c r="AM56" s="116" t="str">
        <f t="shared" si="12"/>
        <v/>
      </c>
      <c r="AN56" s="116" t="str">
        <f t="shared" si="2"/>
        <v/>
      </c>
      <c r="AO56" s="116" t="str">
        <f t="shared" si="13"/>
        <v/>
      </c>
      <c r="AP56" s="116" t="str">
        <f t="shared" si="14"/>
        <v/>
      </c>
      <c r="AQ56" s="116" t="str">
        <f t="shared" si="15"/>
        <v/>
      </c>
      <c r="AR56" s="116" t="str">
        <f t="shared" si="3"/>
        <v/>
      </c>
      <c r="AS56" s="116" t="str">
        <f t="shared" si="16"/>
        <v/>
      </c>
      <c r="AT56" s="116" t="str">
        <f t="shared" si="17"/>
        <v/>
      </c>
      <c r="AV56" s="117" t="str">
        <f t="shared" si="4"/>
        <v/>
      </c>
      <c r="AW56" s="117" t="str">
        <f t="shared" si="27"/>
        <v/>
      </c>
      <c r="AX56" s="117" t="str">
        <f t="shared" si="5"/>
        <v/>
      </c>
      <c r="AY56" s="117" t="str">
        <f t="shared" si="28"/>
        <v/>
      </c>
      <c r="AZ56" s="117" t="str">
        <f t="shared" si="6"/>
        <v/>
      </c>
      <c r="BA56" s="117" t="str">
        <f t="shared" si="7"/>
        <v/>
      </c>
      <c r="BB56" s="123" t="str">
        <f t="shared" si="29"/>
        <v/>
      </c>
      <c r="BC56" s="123" t="str">
        <f t="shared" si="18"/>
        <v/>
      </c>
      <c r="BD56" s="123" t="str">
        <f t="shared" si="19"/>
        <v/>
      </c>
      <c r="BE56" s="123" t="str">
        <f t="shared" si="20"/>
        <v/>
      </c>
      <c r="BF56" s="123" t="str">
        <f t="shared" si="21"/>
        <v/>
      </c>
      <c r="BG56" s="123" t="str">
        <f t="shared" si="22"/>
        <v/>
      </c>
      <c r="BH56" s="123" t="str">
        <f t="shared" si="26"/>
        <v/>
      </c>
      <c r="BI56" s="123" t="str">
        <f t="shared" si="23"/>
        <v/>
      </c>
      <c r="BJ56" s="123" t="str">
        <f t="shared" si="24"/>
        <v/>
      </c>
      <c r="BK56" s="123" t="str">
        <f t="shared" si="25"/>
        <v/>
      </c>
    </row>
    <row r="57" spans="2:63" ht="16" x14ac:dyDescent="0.2">
      <c r="B57" s="42">
        <v>41</v>
      </c>
      <c r="C57" s="93"/>
      <c r="D57" s="94"/>
      <c r="E57" s="95"/>
      <c r="F57" s="65"/>
      <c r="G57" s="96"/>
      <c r="H57" s="95"/>
      <c r="I57" s="65"/>
      <c r="J57" s="96"/>
      <c r="K57" s="95"/>
      <c r="L57" s="67" t="str">
        <f t="shared" si="34"/>
        <v/>
      </c>
      <c r="M57" s="67" t="str">
        <f t="shared" si="34"/>
        <v/>
      </c>
      <c r="AE57" s="115">
        <v>41</v>
      </c>
      <c r="AF57" s="126" t="str">
        <f t="shared" si="8"/>
        <v/>
      </c>
      <c r="AG57" s="116" t="str">
        <f t="shared" si="8"/>
        <v/>
      </c>
      <c r="AH57" s="116" t="str">
        <f t="shared" si="8"/>
        <v/>
      </c>
      <c r="AI57" s="116" t="str">
        <f t="shared" si="9"/>
        <v/>
      </c>
      <c r="AJ57" s="116" t="str">
        <f t="shared" si="1"/>
        <v/>
      </c>
      <c r="AK57" s="116" t="str">
        <f t="shared" si="10"/>
        <v/>
      </c>
      <c r="AL57" s="116" t="str">
        <f t="shared" si="11"/>
        <v/>
      </c>
      <c r="AM57" s="116" t="str">
        <f t="shared" si="12"/>
        <v/>
      </c>
      <c r="AN57" s="116" t="str">
        <f t="shared" si="2"/>
        <v/>
      </c>
      <c r="AO57" s="116" t="str">
        <f t="shared" si="13"/>
        <v/>
      </c>
      <c r="AP57" s="116" t="str">
        <f t="shared" si="14"/>
        <v/>
      </c>
      <c r="AQ57" s="116" t="str">
        <f t="shared" si="15"/>
        <v/>
      </c>
      <c r="AR57" s="116" t="str">
        <f t="shared" si="3"/>
        <v/>
      </c>
      <c r="AS57" s="116" t="str">
        <f t="shared" si="16"/>
        <v/>
      </c>
      <c r="AT57" s="116" t="str">
        <f t="shared" si="17"/>
        <v/>
      </c>
      <c r="AV57" s="117" t="str">
        <f t="shared" si="4"/>
        <v/>
      </c>
      <c r="AW57" s="117" t="str">
        <f t="shared" si="27"/>
        <v/>
      </c>
      <c r="AX57" s="117" t="str">
        <f t="shared" si="5"/>
        <v/>
      </c>
      <c r="AY57" s="117" t="str">
        <f t="shared" si="28"/>
        <v/>
      </c>
      <c r="AZ57" s="117" t="str">
        <f t="shared" si="6"/>
        <v/>
      </c>
      <c r="BA57" s="117" t="str">
        <f t="shared" si="7"/>
        <v/>
      </c>
      <c r="BB57" s="123" t="str">
        <f t="shared" si="29"/>
        <v/>
      </c>
      <c r="BC57" s="123" t="str">
        <f t="shared" si="18"/>
        <v/>
      </c>
      <c r="BD57" s="123" t="str">
        <f t="shared" si="19"/>
        <v/>
      </c>
      <c r="BE57" s="123" t="str">
        <f t="shared" si="20"/>
        <v/>
      </c>
      <c r="BF57" s="123" t="str">
        <f t="shared" si="21"/>
        <v/>
      </c>
      <c r="BG57" s="123" t="str">
        <f t="shared" si="22"/>
        <v/>
      </c>
      <c r="BH57" s="123" t="str">
        <f t="shared" si="26"/>
        <v/>
      </c>
      <c r="BI57" s="123" t="str">
        <f t="shared" si="23"/>
        <v/>
      </c>
      <c r="BJ57" s="123" t="str">
        <f t="shared" si="24"/>
        <v/>
      </c>
      <c r="BK57" s="123" t="str">
        <f t="shared" si="25"/>
        <v/>
      </c>
    </row>
    <row r="58" spans="2:63" ht="16" x14ac:dyDescent="0.2">
      <c r="B58" s="42">
        <v>42</v>
      </c>
      <c r="C58" s="93"/>
      <c r="D58" s="94"/>
      <c r="E58" s="95"/>
      <c r="F58" s="65"/>
      <c r="G58" s="96"/>
      <c r="H58" s="95"/>
      <c r="I58" s="65"/>
      <c r="J58" s="96"/>
      <c r="K58" s="95"/>
      <c r="L58" s="67" t="str">
        <f t="shared" si="34"/>
        <v/>
      </c>
      <c r="M58" s="67" t="str">
        <f t="shared" si="34"/>
        <v/>
      </c>
      <c r="AE58" s="115">
        <v>42</v>
      </c>
      <c r="AF58" s="126" t="str">
        <f t="shared" si="8"/>
        <v/>
      </c>
      <c r="AG58" s="116" t="str">
        <f t="shared" si="8"/>
        <v/>
      </c>
      <c r="AH58" s="116" t="str">
        <f t="shared" si="8"/>
        <v/>
      </c>
      <c r="AI58" s="116" t="str">
        <f t="shared" si="9"/>
        <v/>
      </c>
      <c r="AJ58" s="116" t="str">
        <f t="shared" si="1"/>
        <v/>
      </c>
      <c r="AK58" s="116" t="str">
        <f t="shared" si="10"/>
        <v/>
      </c>
      <c r="AL58" s="116" t="str">
        <f t="shared" si="11"/>
        <v/>
      </c>
      <c r="AM58" s="116" t="str">
        <f t="shared" si="12"/>
        <v/>
      </c>
      <c r="AN58" s="116" t="str">
        <f t="shared" si="2"/>
        <v/>
      </c>
      <c r="AO58" s="116" t="str">
        <f t="shared" si="13"/>
        <v/>
      </c>
      <c r="AP58" s="116" t="str">
        <f t="shared" si="14"/>
        <v/>
      </c>
      <c r="AQ58" s="116" t="str">
        <f t="shared" si="15"/>
        <v/>
      </c>
      <c r="AR58" s="116" t="str">
        <f t="shared" si="3"/>
        <v/>
      </c>
      <c r="AS58" s="116" t="str">
        <f t="shared" si="16"/>
        <v/>
      </c>
      <c r="AT58" s="116" t="str">
        <f t="shared" si="17"/>
        <v/>
      </c>
      <c r="AV58" s="117" t="str">
        <f t="shared" si="4"/>
        <v/>
      </c>
      <c r="AW58" s="117" t="str">
        <f t="shared" si="27"/>
        <v/>
      </c>
      <c r="AX58" s="117" t="str">
        <f t="shared" si="5"/>
        <v/>
      </c>
      <c r="AY58" s="117" t="str">
        <f t="shared" si="28"/>
        <v/>
      </c>
      <c r="AZ58" s="117" t="str">
        <f t="shared" si="6"/>
        <v/>
      </c>
      <c r="BA58" s="117" t="str">
        <f t="shared" si="7"/>
        <v/>
      </c>
      <c r="BB58" s="123" t="str">
        <f t="shared" si="29"/>
        <v/>
      </c>
      <c r="BC58" s="123" t="str">
        <f t="shared" si="18"/>
        <v/>
      </c>
      <c r="BD58" s="123" t="str">
        <f t="shared" si="19"/>
        <v/>
      </c>
      <c r="BE58" s="123" t="str">
        <f t="shared" si="20"/>
        <v/>
      </c>
      <c r="BF58" s="123" t="str">
        <f t="shared" si="21"/>
        <v/>
      </c>
      <c r="BG58" s="123" t="str">
        <f t="shared" si="22"/>
        <v/>
      </c>
      <c r="BH58" s="123" t="str">
        <f t="shared" si="26"/>
        <v/>
      </c>
      <c r="BI58" s="123" t="str">
        <f t="shared" si="23"/>
        <v/>
      </c>
      <c r="BJ58" s="123" t="str">
        <f t="shared" si="24"/>
        <v/>
      </c>
      <c r="BK58" s="123" t="str">
        <f t="shared" si="25"/>
        <v/>
      </c>
    </row>
    <row r="59" spans="2:63" ht="16" x14ac:dyDescent="0.2">
      <c r="B59" s="42">
        <v>43</v>
      </c>
      <c r="C59" s="93"/>
      <c r="D59" s="94"/>
      <c r="E59" s="95"/>
      <c r="F59" s="65"/>
      <c r="G59" s="96"/>
      <c r="H59" s="95"/>
      <c r="I59" s="65"/>
      <c r="J59" s="96"/>
      <c r="K59" s="95"/>
      <c r="L59" s="67" t="str">
        <f t="shared" si="34"/>
        <v/>
      </c>
      <c r="M59" s="67" t="str">
        <f t="shared" si="34"/>
        <v/>
      </c>
      <c r="AE59" s="115">
        <v>43</v>
      </c>
      <c r="AF59" s="126" t="str">
        <f t="shared" si="8"/>
        <v/>
      </c>
      <c r="AG59" s="116" t="str">
        <f t="shared" si="8"/>
        <v/>
      </c>
      <c r="AH59" s="116" t="str">
        <f t="shared" si="8"/>
        <v/>
      </c>
      <c r="AI59" s="116" t="str">
        <f t="shared" si="9"/>
        <v/>
      </c>
      <c r="AJ59" s="116" t="str">
        <f t="shared" si="1"/>
        <v/>
      </c>
      <c r="AK59" s="116" t="str">
        <f t="shared" si="10"/>
        <v/>
      </c>
      <c r="AL59" s="116" t="str">
        <f t="shared" si="11"/>
        <v/>
      </c>
      <c r="AM59" s="116" t="str">
        <f t="shared" si="12"/>
        <v/>
      </c>
      <c r="AN59" s="116" t="str">
        <f t="shared" si="2"/>
        <v/>
      </c>
      <c r="AO59" s="116" t="str">
        <f t="shared" si="13"/>
        <v/>
      </c>
      <c r="AP59" s="116" t="str">
        <f t="shared" si="14"/>
        <v/>
      </c>
      <c r="AQ59" s="116" t="str">
        <f t="shared" si="15"/>
        <v/>
      </c>
      <c r="AR59" s="116" t="str">
        <f t="shared" si="3"/>
        <v/>
      </c>
      <c r="AS59" s="116" t="str">
        <f t="shared" si="16"/>
        <v/>
      </c>
      <c r="AT59" s="116" t="str">
        <f t="shared" si="17"/>
        <v/>
      </c>
      <c r="AV59" s="117" t="str">
        <f t="shared" si="4"/>
        <v/>
      </c>
      <c r="AW59" s="117" t="str">
        <f t="shared" si="27"/>
        <v/>
      </c>
      <c r="AX59" s="117" t="str">
        <f t="shared" si="5"/>
        <v/>
      </c>
      <c r="AY59" s="117" t="str">
        <f t="shared" si="28"/>
        <v/>
      </c>
      <c r="AZ59" s="117" t="str">
        <f t="shared" si="6"/>
        <v/>
      </c>
      <c r="BA59" s="117" t="str">
        <f t="shared" si="7"/>
        <v/>
      </c>
      <c r="BB59" s="123" t="str">
        <f t="shared" si="29"/>
        <v/>
      </c>
      <c r="BC59" s="123" t="str">
        <f t="shared" si="18"/>
        <v/>
      </c>
      <c r="BD59" s="123" t="str">
        <f t="shared" si="19"/>
        <v/>
      </c>
      <c r="BE59" s="123" t="str">
        <f t="shared" si="20"/>
        <v/>
      </c>
      <c r="BF59" s="123" t="str">
        <f t="shared" si="21"/>
        <v/>
      </c>
      <c r="BG59" s="123" t="str">
        <f t="shared" si="22"/>
        <v/>
      </c>
      <c r="BH59" s="123" t="str">
        <f t="shared" si="26"/>
        <v/>
      </c>
      <c r="BI59" s="123" t="str">
        <f t="shared" si="23"/>
        <v/>
      </c>
      <c r="BJ59" s="123" t="str">
        <f t="shared" si="24"/>
        <v/>
      </c>
      <c r="BK59" s="123" t="str">
        <f t="shared" si="25"/>
        <v/>
      </c>
    </row>
    <row r="60" spans="2:63" ht="16" x14ac:dyDescent="0.2">
      <c r="B60" s="42">
        <v>44</v>
      </c>
      <c r="C60" s="93"/>
      <c r="D60" s="94"/>
      <c r="E60" s="95"/>
      <c r="F60" s="65"/>
      <c r="G60" s="96"/>
      <c r="H60" s="95"/>
      <c r="I60" s="65"/>
      <c r="J60" s="96"/>
      <c r="K60" s="95"/>
      <c r="L60" s="67" t="str">
        <f t="shared" si="34"/>
        <v/>
      </c>
      <c r="M60" s="67" t="str">
        <f t="shared" si="34"/>
        <v/>
      </c>
      <c r="AE60" s="115">
        <v>44</v>
      </c>
      <c r="AF60" s="126" t="str">
        <f t="shared" si="8"/>
        <v/>
      </c>
      <c r="AG60" s="116" t="str">
        <f t="shared" si="8"/>
        <v/>
      </c>
      <c r="AH60" s="116" t="str">
        <f t="shared" si="8"/>
        <v/>
      </c>
      <c r="AI60" s="116" t="str">
        <f t="shared" si="9"/>
        <v/>
      </c>
      <c r="AJ60" s="116" t="str">
        <f t="shared" si="1"/>
        <v/>
      </c>
      <c r="AK60" s="116" t="str">
        <f t="shared" si="10"/>
        <v/>
      </c>
      <c r="AL60" s="116" t="str">
        <f t="shared" si="11"/>
        <v/>
      </c>
      <c r="AM60" s="116" t="str">
        <f t="shared" si="12"/>
        <v/>
      </c>
      <c r="AN60" s="116" t="str">
        <f t="shared" si="2"/>
        <v/>
      </c>
      <c r="AO60" s="116" t="str">
        <f t="shared" si="13"/>
        <v/>
      </c>
      <c r="AP60" s="116" t="str">
        <f t="shared" si="14"/>
        <v/>
      </c>
      <c r="AQ60" s="116" t="str">
        <f t="shared" si="15"/>
        <v/>
      </c>
      <c r="AR60" s="116" t="str">
        <f t="shared" si="3"/>
        <v/>
      </c>
      <c r="AS60" s="116" t="str">
        <f t="shared" si="16"/>
        <v/>
      </c>
      <c r="AT60" s="116" t="str">
        <f t="shared" si="17"/>
        <v/>
      </c>
      <c r="AV60" s="117" t="str">
        <f t="shared" si="4"/>
        <v/>
      </c>
      <c r="AW60" s="117" t="str">
        <f t="shared" si="27"/>
        <v/>
      </c>
      <c r="AX60" s="117" t="str">
        <f t="shared" si="5"/>
        <v/>
      </c>
      <c r="AY60" s="117" t="str">
        <f t="shared" si="28"/>
        <v/>
      </c>
      <c r="AZ60" s="117" t="str">
        <f t="shared" si="6"/>
        <v/>
      </c>
      <c r="BA60" s="117" t="str">
        <f t="shared" si="7"/>
        <v/>
      </c>
      <c r="BB60" s="123" t="str">
        <f t="shared" si="29"/>
        <v/>
      </c>
      <c r="BC60" s="123" t="str">
        <f t="shared" si="18"/>
        <v/>
      </c>
      <c r="BD60" s="123" t="str">
        <f t="shared" si="19"/>
        <v/>
      </c>
      <c r="BE60" s="123" t="str">
        <f t="shared" si="20"/>
        <v/>
      </c>
      <c r="BF60" s="123" t="str">
        <f t="shared" si="21"/>
        <v/>
      </c>
      <c r="BG60" s="123" t="str">
        <f t="shared" si="22"/>
        <v/>
      </c>
      <c r="BH60" s="123" t="str">
        <f t="shared" si="26"/>
        <v/>
      </c>
      <c r="BI60" s="123" t="str">
        <f t="shared" si="23"/>
        <v/>
      </c>
      <c r="BJ60" s="123" t="str">
        <f t="shared" si="24"/>
        <v/>
      </c>
      <c r="BK60" s="123" t="str">
        <f t="shared" si="25"/>
        <v/>
      </c>
    </row>
    <row r="61" spans="2:63" ht="16" x14ac:dyDescent="0.2">
      <c r="B61" s="42">
        <v>45</v>
      </c>
      <c r="C61" s="93"/>
      <c r="D61" s="94"/>
      <c r="E61" s="95"/>
      <c r="F61" s="65"/>
      <c r="G61" s="96"/>
      <c r="H61" s="95"/>
      <c r="I61" s="65"/>
      <c r="J61" s="96"/>
      <c r="K61" s="95"/>
      <c r="L61" s="67" t="str">
        <f t="shared" si="34"/>
        <v/>
      </c>
      <c r="M61" s="67" t="str">
        <f t="shared" si="34"/>
        <v/>
      </c>
      <c r="AE61" s="115">
        <v>45</v>
      </c>
      <c r="AF61" s="126" t="str">
        <f t="shared" si="8"/>
        <v/>
      </c>
      <c r="AG61" s="116" t="str">
        <f t="shared" si="8"/>
        <v/>
      </c>
      <c r="AH61" s="116" t="str">
        <f t="shared" si="8"/>
        <v/>
      </c>
      <c r="AI61" s="116" t="str">
        <f t="shared" si="9"/>
        <v/>
      </c>
      <c r="AJ61" s="116" t="str">
        <f t="shared" si="1"/>
        <v/>
      </c>
      <c r="AK61" s="116" t="str">
        <f t="shared" si="10"/>
        <v/>
      </c>
      <c r="AL61" s="116" t="str">
        <f t="shared" si="11"/>
        <v/>
      </c>
      <c r="AM61" s="116" t="str">
        <f t="shared" si="12"/>
        <v/>
      </c>
      <c r="AN61" s="116" t="str">
        <f t="shared" si="2"/>
        <v/>
      </c>
      <c r="AO61" s="116" t="str">
        <f t="shared" si="13"/>
        <v/>
      </c>
      <c r="AP61" s="116" t="str">
        <f t="shared" si="14"/>
        <v/>
      </c>
      <c r="AQ61" s="116" t="str">
        <f t="shared" si="15"/>
        <v/>
      </c>
      <c r="AR61" s="116" t="str">
        <f t="shared" si="3"/>
        <v/>
      </c>
      <c r="AS61" s="116" t="str">
        <f t="shared" si="16"/>
        <v/>
      </c>
      <c r="AT61" s="116" t="str">
        <f t="shared" si="17"/>
        <v/>
      </c>
      <c r="AV61" s="117" t="str">
        <f t="shared" si="4"/>
        <v/>
      </c>
      <c r="AW61" s="117" t="str">
        <f t="shared" si="27"/>
        <v/>
      </c>
      <c r="AX61" s="117" t="str">
        <f t="shared" si="5"/>
        <v/>
      </c>
      <c r="AY61" s="117" t="str">
        <f t="shared" si="28"/>
        <v/>
      </c>
      <c r="AZ61" s="117" t="str">
        <f t="shared" si="6"/>
        <v/>
      </c>
      <c r="BA61" s="117" t="str">
        <f t="shared" si="7"/>
        <v/>
      </c>
      <c r="BB61" s="123" t="str">
        <f t="shared" si="29"/>
        <v/>
      </c>
      <c r="BC61" s="123" t="str">
        <f t="shared" si="18"/>
        <v/>
      </c>
      <c r="BD61" s="123" t="str">
        <f t="shared" si="19"/>
        <v/>
      </c>
      <c r="BE61" s="123" t="str">
        <f t="shared" si="20"/>
        <v/>
      </c>
      <c r="BF61" s="123" t="str">
        <f t="shared" si="21"/>
        <v/>
      </c>
      <c r="BG61" s="123" t="str">
        <f t="shared" si="22"/>
        <v/>
      </c>
      <c r="BH61" s="123" t="str">
        <f t="shared" si="26"/>
        <v/>
      </c>
      <c r="BI61" s="123" t="str">
        <f t="shared" si="23"/>
        <v/>
      </c>
      <c r="BJ61" s="123" t="str">
        <f t="shared" si="24"/>
        <v/>
      </c>
      <c r="BK61" s="123" t="str">
        <f t="shared" si="25"/>
        <v/>
      </c>
    </row>
    <row r="62" spans="2:63" ht="16" x14ac:dyDescent="0.2">
      <c r="B62" s="42">
        <v>46</v>
      </c>
      <c r="C62" s="93"/>
      <c r="D62" s="94"/>
      <c r="E62" s="95"/>
      <c r="F62" s="65"/>
      <c r="G62" s="96"/>
      <c r="H62" s="95"/>
      <c r="I62" s="65"/>
      <c r="J62" s="96"/>
      <c r="K62" s="95"/>
      <c r="L62" s="67" t="str">
        <f t="shared" si="34"/>
        <v/>
      </c>
      <c r="M62" s="67" t="str">
        <f t="shared" si="34"/>
        <v/>
      </c>
      <c r="AE62" s="115">
        <v>46</v>
      </c>
      <c r="AF62" s="126" t="str">
        <f t="shared" si="8"/>
        <v/>
      </c>
      <c r="AG62" s="116" t="str">
        <f t="shared" si="8"/>
        <v/>
      </c>
      <c r="AH62" s="116" t="str">
        <f t="shared" si="8"/>
        <v/>
      </c>
      <c r="AI62" s="116" t="str">
        <f t="shared" si="9"/>
        <v/>
      </c>
      <c r="AJ62" s="116" t="str">
        <f t="shared" si="1"/>
        <v/>
      </c>
      <c r="AK62" s="116" t="str">
        <f t="shared" si="10"/>
        <v/>
      </c>
      <c r="AL62" s="116" t="str">
        <f t="shared" si="11"/>
        <v/>
      </c>
      <c r="AM62" s="116" t="str">
        <f t="shared" si="12"/>
        <v/>
      </c>
      <c r="AN62" s="116" t="str">
        <f t="shared" si="2"/>
        <v/>
      </c>
      <c r="AO62" s="116" t="str">
        <f t="shared" si="13"/>
        <v/>
      </c>
      <c r="AP62" s="116" t="str">
        <f t="shared" si="14"/>
        <v/>
      </c>
      <c r="AQ62" s="116" t="str">
        <f t="shared" si="15"/>
        <v/>
      </c>
      <c r="AR62" s="116" t="str">
        <f t="shared" si="3"/>
        <v/>
      </c>
      <c r="AS62" s="116" t="str">
        <f t="shared" si="16"/>
        <v/>
      </c>
      <c r="AT62" s="116" t="str">
        <f t="shared" si="17"/>
        <v/>
      </c>
      <c r="AV62" s="117" t="str">
        <f t="shared" si="4"/>
        <v/>
      </c>
      <c r="AW62" s="117" t="str">
        <f t="shared" si="27"/>
        <v/>
      </c>
      <c r="AX62" s="117" t="str">
        <f t="shared" si="5"/>
        <v/>
      </c>
      <c r="AY62" s="117" t="str">
        <f t="shared" si="28"/>
        <v/>
      </c>
      <c r="AZ62" s="117" t="str">
        <f t="shared" si="6"/>
        <v/>
      </c>
      <c r="BA62" s="117" t="str">
        <f t="shared" si="7"/>
        <v/>
      </c>
      <c r="BB62" s="123" t="str">
        <f t="shared" si="29"/>
        <v/>
      </c>
      <c r="BC62" s="123" t="str">
        <f t="shared" si="18"/>
        <v/>
      </c>
      <c r="BD62" s="123" t="str">
        <f t="shared" si="19"/>
        <v/>
      </c>
      <c r="BE62" s="123" t="str">
        <f t="shared" si="20"/>
        <v/>
      </c>
      <c r="BF62" s="123" t="str">
        <f t="shared" si="21"/>
        <v/>
      </c>
      <c r="BG62" s="123" t="str">
        <f t="shared" si="22"/>
        <v/>
      </c>
      <c r="BH62" s="123" t="str">
        <f t="shared" si="26"/>
        <v/>
      </c>
      <c r="BI62" s="123" t="str">
        <f t="shared" si="23"/>
        <v/>
      </c>
      <c r="BJ62" s="123" t="str">
        <f t="shared" si="24"/>
        <v/>
      </c>
      <c r="BK62" s="123" t="str">
        <f t="shared" si="25"/>
        <v/>
      </c>
    </row>
    <row r="63" spans="2:63" ht="16" x14ac:dyDescent="0.2">
      <c r="B63" s="42">
        <v>47</v>
      </c>
      <c r="C63" s="93"/>
      <c r="D63" s="94"/>
      <c r="E63" s="95"/>
      <c r="F63" s="65"/>
      <c r="G63" s="96"/>
      <c r="H63" s="95"/>
      <c r="I63" s="65"/>
      <c r="J63" s="96"/>
      <c r="K63" s="95"/>
      <c r="L63" s="67" t="str">
        <f t="shared" si="34"/>
        <v/>
      </c>
      <c r="M63" s="67" t="str">
        <f t="shared" si="34"/>
        <v/>
      </c>
      <c r="AE63" s="115">
        <v>47</v>
      </c>
      <c r="AF63" s="126" t="str">
        <f t="shared" si="8"/>
        <v/>
      </c>
      <c r="AG63" s="116" t="str">
        <f t="shared" si="8"/>
        <v/>
      </c>
      <c r="AH63" s="116" t="str">
        <f t="shared" si="8"/>
        <v/>
      </c>
      <c r="AI63" s="116" t="str">
        <f t="shared" si="9"/>
        <v/>
      </c>
      <c r="AJ63" s="116" t="str">
        <f t="shared" si="1"/>
        <v/>
      </c>
      <c r="AK63" s="116" t="str">
        <f t="shared" si="10"/>
        <v/>
      </c>
      <c r="AL63" s="116" t="str">
        <f t="shared" si="11"/>
        <v/>
      </c>
      <c r="AM63" s="116" t="str">
        <f t="shared" si="12"/>
        <v/>
      </c>
      <c r="AN63" s="116" t="str">
        <f t="shared" si="2"/>
        <v/>
      </c>
      <c r="AO63" s="116" t="str">
        <f t="shared" si="13"/>
        <v/>
      </c>
      <c r="AP63" s="116" t="str">
        <f t="shared" si="14"/>
        <v/>
      </c>
      <c r="AQ63" s="116" t="str">
        <f t="shared" si="15"/>
        <v/>
      </c>
      <c r="AR63" s="116" t="str">
        <f t="shared" si="3"/>
        <v/>
      </c>
      <c r="AS63" s="116" t="str">
        <f t="shared" si="16"/>
        <v/>
      </c>
      <c r="AT63" s="116" t="str">
        <f t="shared" si="17"/>
        <v/>
      </c>
      <c r="AV63" s="117" t="str">
        <f t="shared" si="4"/>
        <v/>
      </c>
      <c r="AW63" s="117" t="str">
        <f t="shared" si="27"/>
        <v/>
      </c>
      <c r="AX63" s="117" t="str">
        <f t="shared" si="5"/>
        <v/>
      </c>
      <c r="AY63" s="117" t="str">
        <f t="shared" si="28"/>
        <v/>
      </c>
      <c r="AZ63" s="117" t="str">
        <f t="shared" si="6"/>
        <v/>
      </c>
      <c r="BA63" s="117" t="str">
        <f t="shared" si="7"/>
        <v/>
      </c>
      <c r="BB63" s="123" t="str">
        <f t="shared" si="29"/>
        <v/>
      </c>
      <c r="BC63" s="123" t="str">
        <f t="shared" si="18"/>
        <v/>
      </c>
      <c r="BD63" s="123" t="str">
        <f t="shared" si="19"/>
        <v/>
      </c>
      <c r="BE63" s="123" t="str">
        <f t="shared" si="20"/>
        <v/>
      </c>
      <c r="BF63" s="123" t="str">
        <f t="shared" si="21"/>
        <v/>
      </c>
      <c r="BG63" s="123" t="str">
        <f t="shared" si="22"/>
        <v/>
      </c>
      <c r="BH63" s="123" t="str">
        <f t="shared" si="26"/>
        <v/>
      </c>
      <c r="BI63" s="123" t="str">
        <f t="shared" si="23"/>
        <v/>
      </c>
      <c r="BJ63" s="123" t="str">
        <f t="shared" si="24"/>
        <v/>
      </c>
      <c r="BK63" s="123" t="str">
        <f t="shared" si="25"/>
        <v/>
      </c>
    </row>
    <row r="64" spans="2:63" ht="16" x14ac:dyDescent="0.2">
      <c r="B64" s="42">
        <v>48</v>
      </c>
      <c r="C64" s="93"/>
      <c r="D64" s="94"/>
      <c r="E64" s="95"/>
      <c r="F64" s="65"/>
      <c r="G64" s="96"/>
      <c r="H64" s="95"/>
      <c r="I64" s="65"/>
      <c r="J64" s="96"/>
      <c r="K64" s="95"/>
      <c r="L64" s="67" t="str">
        <f t="shared" si="34"/>
        <v/>
      </c>
      <c r="M64" s="67" t="str">
        <f t="shared" si="34"/>
        <v/>
      </c>
      <c r="AE64" s="115">
        <v>48</v>
      </c>
      <c r="AF64" s="126" t="str">
        <f t="shared" si="8"/>
        <v/>
      </c>
      <c r="AG64" s="116" t="str">
        <f t="shared" si="8"/>
        <v/>
      </c>
      <c r="AH64" s="116" t="str">
        <f t="shared" si="8"/>
        <v/>
      </c>
      <c r="AI64" s="116" t="str">
        <f t="shared" si="9"/>
        <v/>
      </c>
      <c r="AJ64" s="116" t="str">
        <f t="shared" si="1"/>
        <v/>
      </c>
      <c r="AK64" s="116" t="str">
        <f t="shared" si="10"/>
        <v/>
      </c>
      <c r="AL64" s="116" t="str">
        <f t="shared" si="11"/>
        <v/>
      </c>
      <c r="AM64" s="116" t="str">
        <f t="shared" si="12"/>
        <v/>
      </c>
      <c r="AN64" s="116" t="str">
        <f t="shared" si="2"/>
        <v/>
      </c>
      <c r="AO64" s="116" t="str">
        <f t="shared" si="13"/>
        <v/>
      </c>
      <c r="AP64" s="116" t="str">
        <f t="shared" si="14"/>
        <v/>
      </c>
      <c r="AQ64" s="116" t="str">
        <f t="shared" si="15"/>
        <v/>
      </c>
      <c r="AR64" s="116" t="str">
        <f t="shared" si="3"/>
        <v/>
      </c>
      <c r="AS64" s="116" t="str">
        <f t="shared" si="16"/>
        <v/>
      </c>
      <c r="AT64" s="116" t="str">
        <f t="shared" si="17"/>
        <v/>
      </c>
      <c r="AV64" s="117" t="str">
        <f t="shared" si="4"/>
        <v/>
      </c>
      <c r="AW64" s="117" t="str">
        <f t="shared" si="27"/>
        <v/>
      </c>
      <c r="AX64" s="117" t="str">
        <f t="shared" si="5"/>
        <v/>
      </c>
      <c r="AY64" s="117" t="str">
        <f t="shared" si="28"/>
        <v/>
      </c>
      <c r="AZ64" s="117" t="str">
        <f t="shared" si="6"/>
        <v/>
      </c>
      <c r="BA64" s="117" t="str">
        <f t="shared" si="7"/>
        <v/>
      </c>
      <c r="BB64" s="123" t="str">
        <f t="shared" si="29"/>
        <v/>
      </c>
      <c r="BC64" s="123" t="str">
        <f t="shared" si="18"/>
        <v/>
      </c>
      <c r="BD64" s="123" t="str">
        <f t="shared" si="19"/>
        <v/>
      </c>
      <c r="BE64" s="123" t="str">
        <f t="shared" si="20"/>
        <v/>
      </c>
      <c r="BF64" s="123" t="str">
        <f t="shared" si="21"/>
        <v/>
      </c>
      <c r="BG64" s="123" t="str">
        <f t="shared" si="22"/>
        <v/>
      </c>
      <c r="BH64" s="123" t="str">
        <f t="shared" si="26"/>
        <v/>
      </c>
      <c r="BI64" s="123" t="str">
        <f t="shared" si="23"/>
        <v/>
      </c>
      <c r="BJ64" s="123" t="str">
        <f t="shared" si="24"/>
        <v/>
      </c>
      <c r="BK64" s="123" t="str">
        <f t="shared" si="25"/>
        <v/>
      </c>
    </row>
    <row r="65" spans="2:63" ht="16" x14ac:dyDescent="0.2">
      <c r="B65" s="42">
        <v>49</v>
      </c>
      <c r="C65" s="93"/>
      <c r="D65" s="94"/>
      <c r="E65" s="95"/>
      <c r="F65" s="65"/>
      <c r="G65" s="96"/>
      <c r="H65" s="95"/>
      <c r="I65" s="65"/>
      <c r="J65" s="96"/>
      <c r="K65" s="95"/>
      <c r="L65" s="67" t="str">
        <f t="shared" si="34"/>
        <v/>
      </c>
      <c r="M65" s="67" t="str">
        <f t="shared" si="34"/>
        <v/>
      </c>
      <c r="AE65" s="115">
        <v>49</v>
      </c>
      <c r="AF65" s="126" t="str">
        <f t="shared" si="8"/>
        <v/>
      </c>
      <c r="AG65" s="116" t="str">
        <f t="shared" si="8"/>
        <v/>
      </c>
      <c r="AH65" s="116" t="str">
        <f t="shared" si="8"/>
        <v/>
      </c>
      <c r="AI65" s="116" t="str">
        <f t="shared" si="9"/>
        <v/>
      </c>
      <c r="AJ65" s="116" t="str">
        <f t="shared" si="1"/>
        <v/>
      </c>
      <c r="AK65" s="116" t="str">
        <f t="shared" si="10"/>
        <v/>
      </c>
      <c r="AL65" s="116" t="str">
        <f t="shared" si="11"/>
        <v/>
      </c>
      <c r="AM65" s="116" t="str">
        <f t="shared" si="12"/>
        <v/>
      </c>
      <c r="AN65" s="116" t="str">
        <f t="shared" si="2"/>
        <v/>
      </c>
      <c r="AO65" s="116" t="str">
        <f t="shared" si="13"/>
        <v/>
      </c>
      <c r="AP65" s="116" t="str">
        <f t="shared" si="14"/>
        <v/>
      </c>
      <c r="AQ65" s="116" t="str">
        <f t="shared" si="15"/>
        <v/>
      </c>
      <c r="AR65" s="116" t="str">
        <f t="shared" si="3"/>
        <v/>
      </c>
      <c r="AS65" s="116" t="str">
        <f t="shared" si="16"/>
        <v/>
      </c>
      <c r="AT65" s="116" t="str">
        <f t="shared" si="17"/>
        <v/>
      </c>
      <c r="AV65" s="117" t="str">
        <f t="shared" si="4"/>
        <v/>
      </c>
      <c r="AW65" s="117" t="str">
        <f t="shared" si="27"/>
        <v/>
      </c>
      <c r="AX65" s="117" t="str">
        <f t="shared" si="5"/>
        <v/>
      </c>
      <c r="AY65" s="117" t="str">
        <f t="shared" si="28"/>
        <v/>
      </c>
      <c r="AZ65" s="117" t="str">
        <f t="shared" si="6"/>
        <v/>
      </c>
      <c r="BA65" s="117" t="str">
        <f t="shared" si="7"/>
        <v/>
      </c>
      <c r="BB65" s="123" t="str">
        <f t="shared" si="29"/>
        <v/>
      </c>
      <c r="BC65" s="123" t="str">
        <f t="shared" si="18"/>
        <v/>
      </c>
      <c r="BD65" s="123" t="str">
        <f t="shared" si="19"/>
        <v/>
      </c>
      <c r="BE65" s="123" t="str">
        <f t="shared" si="20"/>
        <v/>
      </c>
      <c r="BF65" s="123" t="str">
        <f t="shared" si="21"/>
        <v/>
      </c>
      <c r="BG65" s="123" t="str">
        <f t="shared" si="22"/>
        <v/>
      </c>
      <c r="BH65" s="123" t="str">
        <f t="shared" si="26"/>
        <v/>
      </c>
      <c r="BI65" s="123" t="str">
        <f t="shared" si="23"/>
        <v/>
      </c>
      <c r="BJ65" s="123" t="str">
        <f t="shared" si="24"/>
        <v/>
      </c>
      <c r="BK65" s="123" t="str">
        <f t="shared" si="25"/>
        <v/>
      </c>
    </row>
    <row r="66" spans="2:63" ht="16" x14ac:dyDescent="0.2">
      <c r="B66" s="42">
        <v>50</v>
      </c>
      <c r="C66" s="93"/>
      <c r="D66" s="94"/>
      <c r="E66" s="95"/>
      <c r="F66" s="65"/>
      <c r="G66" s="96"/>
      <c r="H66" s="95"/>
      <c r="I66" s="65"/>
      <c r="J66" s="96"/>
      <c r="K66" s="95"/>
      <c r="L66" s="67" t="str">
        <f t="shared" si="34"/>
        <v/>
      </c>
      <c r="M66" s="67" t="str">
        <f t="shared" si="34"/>
        <v/>
      </c>
      <c r="AE66" s="115">
        <v>50</v>
      </c>
      <c r="AF66" s="126" t="str">
        <f t="shared" si="8"/>
        <v/>
      </c>
      <c r="AG66" s="116" t="str">
        <f t="shared" si="8"/>
        <v/>
      </c>
      <c r="AH66" s="116" t="str">
        <f t="shared" si="8"/>
        <v/>
      </c>
      <c r="AI66" s="116" t="str">
        <f t="shared" si="9"/>
        <v/>
      </c>
      <c r="AJ66" s="116" t="str">
        <f t="shared" si="1"/>
        <v/>
      </c>
      <c r="AK66" s="116" t="str">
        <f t="shared" si="10"/>
        <v/>
      </c>
      <c r="AL66" s="116" t="str">
        <f t="shared" si="11"/>
        <v/>
      </c>
      <c r="AM66" s="116" t="str">
        <f t="shared" si="12"/>
        <v/>
      </c>
      <c r="AN66" s="116" t="str">
        <f t="shared" si="2"/>
        <v/>
      </c>
      <c r="AO66" s="116" t="str">
        <f t="shared" si="13"/>
        <v/>
      </c>
      <c r="AP66" s="116" t="str">
        <f t="shared" si="14"/>
        <v/>
      </c>
      <c r="AQ66" s="116" t="str">
        <f t="shared" si="15"/>
        <v/>
      </c>
      <c r="AR66" s="116" t="str">
        <f t="shared" si="3"/>
        <v/>
      </c>
      <c r="AS66" s="116" t="str">
        <f t="shared" si="16"/>
        <v/>
      </c>
      <c r="AT66" s="116" t="str">
        <f t="shared" si="17"/>
        <v/>
      </c>
      <c r="AV66" s="117" t="str">
        <f t="shared" si="4"/>
        <v/>
      </c>
      <c r="AW66" s="117" t="str">
        <f t="shared" si="27"/>
        <v/>
      </c>
      <c r="AX66" s="117" t="str">
        <f t="shared" si="5"/>
        <v/>
      </c>
      <c r="AY66" s="117" t="str">
        <f t="shared" si="28"/>
        <v/>
      </c>
      <c r="AZ66" s="117" t="str">
        <f t="shared" si="6"/>
        <v/>
      </c>
      <c r="BA66" s="117" t="str">
        <f t="shared" si="7"/>
        <v/>
      </c>
      <c r="BB66" s="123" t="str">
        <f t="shared" si="29"/>
        <v/>
      </c>
      <c r="BC66" s="123" t="str">
        <f t="shared" si="18"/>
        <v/>
      </c>
      <c r="BD66" s="123" t="str">
        <f t="shared" si="19"/>
        <v/>
      </c>
      <c r="BE66" s="123" t="str">
        <f t="shared" si="20"/>
        <v/>
      </c>
      <c r="BF66" s="123" t="str">
        <f t="shared" si="21"/>
        <v/>
      </c>
      <c r="BG66" s="123" t="str">
        <f t="shared" si="22"/>
        <v/>
      </c>
      <c r="BH66" s="123" t="str">
        <f t="shared" si="26"/>
        <v/>
      </c>
      <c r="BI66" s="123" t="str">
        <f t="shared" si="23"/>
        <v/>
      </c>
      <c r="BJ66" s="123" t="str">
        <f t="shared" si="24"/>
        <v/>
      </c>
      <c r="BK66" s="123" t="str">
        <f t="shared" si="25"/>
        <v/>
      </c>
    </row>
    <row r="67" spans="2:63" ht="16" x14ac:dyDescent="0.2">
      <c r="B67" s="42">
        <v>51</v>
      </c>
      <c r="C67" s="93"/>
      <c r="D67" s="94"/>
      <c r="E67" s="95"/>
      <c r="F67" s="65"/>
      <c r="G67" s="96"/>
      <c r="H67" s="95"/>
      <c r="I67" s="65"/>
      <c r="J67" s="96"/>
      <c r="K67" s="95"/>
      <c r="L67" s="67" t="str">
        <f t="shared" si="34"/>
        <v/>
      </c>
      <c r="M67" s="67" t="str">
        <f t="shared" si="34"/>
        <v/>
      </c>
      <c r="AE67" s="115">
        <v>51</v>
      </c>
      <c r="AF67" s="126" t="str">
        <f t="shared" si="8"/>
        <v/>
      </c>
      <c r="AG67" s="116" t="str">
        <f t="shared" si="8"/>
        <v/>
      </c>
      <c r="AH67" s="116" t="str">
        <f t="shared" si="8"/>
        <v/>
      </c>
      <c r="AI67" s="116" t="str">
        <f t="shared" si="9"/>
        <v/>
      </c>
      <c r="AJ67" s="116" t="str">
        <f t="shared" si="1"/>
        <v/>
      </c>
      <c r="AK67" s="116" t="str">
        <f t="shared" si="10"/>
        <v/>
      </c>
      <c r="AL67" s="116" t="str">
        <f t="shared" si="11"/>
        <v/>
      </c>
      <c r="AM67" s="116" t="str">
        <f t="shared" si="12"/>
        <v/>
      </c>
      <c r="AN67" s="116" t="str">
        <f t="shared" si="2"/>
        <v/>
      </c>
      <c r="AO67" s="116" t="str">
        <f t="shared" si="13"/>
        <v/>
      </c>
      <c r="AP67" s="116" t="str">
        <f t="shared" si="14"/>
        <v/>
      </c>
      <c r="AQ67" s="116" t="str">
        <f t="shared" si="15"/>
        <v/>
      </c>
      <c r="AR67" s="116" t="str">
        <f t="shared" si="3"/>
        <v/>
      </c>
      <c r="AS67" s="116" t="str">
        <f t="shared" si="16"/>
        <v/>
      </c>
      <c r="AT67" s="116" t="str">
        <f t="shared" si="17"/>
        <v/>
      </c>
      <c r="AV67" s="117" t="str">
        <f t="shared" si="4"/>
        <v/>
      </c>
      <c r="AW67" s="117" t="str">
        <f t="shared" si="27"/>
        <v/>
      </c>
      <c r="AX67" s="117" t="str">
        <f t="shared" si="5"/>
        <v/>
      </c>
      <c r="AY67" s="117" t="str">
        <f t="shared" si="28"/>
        <v/>
      </c>
      <c r="AZ67" s="117" t="str">
        <f t="shared" si="6"/>
        <v/>
      </c>
      <c r="BA67" s="117" t="str">
        <f t="shared" si="7"/>
        <v/>
      </c>
      <c r="BB67" s="123" t="str">
        <f t="shared" si="29"/>
        <v/>
      </c>
      <c r="BC67" s="123" t="str">
        <f t="shared" si="18"/>
        <v/>
      </c>
      <c r="BD67" s="123" t="str">
        <f t="shared" si="19"/>
        <v/>
      </c>
      <c r="BE67" s="123" t="str">
        <f t="shared" si="20"/>
        <v/>
      </c>
      <c r="BF67" s="123" t="str">
        <f t="shared" si="21"/>
        <v/>
      </c>
      <c r="BG67" s="123" t="str">
        <f t="shared" si="22"/>
        <v/>
      </c>
      <c r="BH67" s="123" t="str">
        <f t="shared" si="26"/>
        <v/>
      </c>
      <c r="BI67" s="123" t="str">
        <f t="shared" si="23"/>
        <v/>
      </c>
      <c r="BJ67" s="123" t="str">
        <f t="shared" si="24"/>
        <v/>
      </c>
      <c r="BK67" s="123" t="str">
        <f t="shared" si="25"/>
        <v/>
      </c>
    </row>
    <row r="68" spans="2:63" ht="16" x14ac:dyDescent="0.2">
      <c r="B68" s="42">
        <v>52</v>
      </c>
      <c r="C68" s="93"/>
      <c r="D68" s="94"/>
      <c r="E68" s="95"/>
      <c r="F68" s="65"/>
      <c r="G68" s="96"/>
      <c r="H68" s="95"/>
      <c r="I68" s="65"/>
      <c r="J68" s="96"/>
      <c r="K68" s="95"/>
      <c r="L68" s="67" t="str">
        <f t="shared" si="34"/>
        <v/>
      </c>
      <c r="M68" s="67" t="str">
        <f t="shared" si="34"/>
        <v/>
      </c>
      <c r="AE68" s="115">
        <v>52</v>
      </c>
      <c r="AF68" s="126" t="str">
        <f t="shared" si="8"/>
        <v/>
      </c>
      <c r="AG68" s="116" t="str">
        <f t="shared" si="8"/>
        <v/>
      </c>
      <c r="AH68" s="116" t="str">
        <f t="shared" si="8"/>
        <v/>
      </c>
      <c r="AI68" s="116" t="str">
        <f t="shared" si="9"/>
        <v/>
      </c>
      <c r="AJ68" s="116" t="str">
        <f t="shared" si="1"/>
        <v/>
      </c>
      <c r="AK68" s="116" t="str">
        <f t="shared" si="10"/>
        <v/>
      </c>
      <c r="AL68" s="116" t="str">
        <f t="shared" si="11"/>
        <v/>
      </c>
      <c r="AM68" s="116" t="str">
        <f t="shared" si="12"/>
        <v/>
      </c>
      <c r="AN68" s="116" t="str">
        <f t="shared" si="2"/>
        <v/>
      </c>
      <c r="AO68" s="116" t="str">
        <f t="shared" si="13"/>
        <v/>
      </c>
      <c r="AP68" s="116" t="str">
        <f t="shared" si="14"/>
        <v/>
      </c>
      <c r="AQ68" s="116" t="str">
        <f t="shared" si="15"/>
        <v/>
      </c>
      <c r="AR68" s="116" t="str">
        <f t="shared" si="3"/>
        <v/>
      </c>
      <c r="AS68" s="116" t="str">
        <f t="shared" si="16"/>
        <v/>
      </c>
      <c r="AT68" s="116" t="str">
        <f t="shared" si="17"/>
        <v/>
      </c>
      <c r="AV68" s="117" t="str">
        <f t="shared" si="4"/>
        <v/>
      </c>
      <c r="AW68" s="117" t="str">
        <f t="shared" si="27"/>
        <v/>
      </c>
      <c r="AX68" s="117" t="str">
        <f t="shared" si="5"/>
        <v/>
      </c>
      <c r="AY68" s="117" t="str">
        <f t="shared" si="28"/>
        <v/>
      </c>
      <c r="AZ68" s="117" t="str">
        <f t="shared" si="6"/>
        <v/>
      </c>
      <c r="BA68" s="117" t="str">
        <f t="shared" si="7"/>
        <v/>
      </c>
      <c r="BB68" s="123" t="str">
        <f t="shared" si="29"/>
        <v/>
      </c>
      <c r="BC68" s="123" t="str">
        <f t="shared" si="18"/>
        <v/>
      </c>
      <c r="BD68" s="123" t="str">
        <f t="shared" si="19"/>
        <v/>
      </c>
      <c r="BE68" s="123" t="str">
        <f t="shared" si="20"/>
        <v/>
      </c>
      <c r="BF68" s="123" t="str">
        <f t="shared" si="21"/>
        <v/>
      </c>
      <c r="BG68" s="123" t="str">
        <f t="shared" si="22"/>
        <v/>
      </c>
      <c r="BH68" s="123" t="str">
        <f t="shared" si="26"/>
        <v/>
      </c>
      <c r="BI68" s="123" t="str">
        <f t="shared" si="23"/>
        <v/>
      </c>
      <c r="BJ68" s="123" t="str">
        <f t="shared" si="24"/>
        <v/>
      </c>
      <c r="BK68" s="123" t="str">
        <f t="shared" si="25"/>
        <v/>
      </c>
    </row>
    <row r="69" spans="2:63" ht="16" x14ac:dyDescent="0.2">
      <c r="B69" s="42">
        <v>53</v>
      </c>
      <c r="C69" s="93"/>
      <c r="D69" s="94"/>
      <c r="E69" s="95"/>
      <c r="F69" s="65"/>
      <c r="G69" s="96"/>
      <c r="H69" s="95"/>
      <c r="I69" s="65"/>
      <c r="J69" s="96"/>
      <c r="K69" s="95"/>
      <c r="L69" s="67" t="str">
        <f t="shared" si="34"/>
        <v/>
      </c>
      <c r="M69" s="67" t="str">
        <f t="shared" si="34"/>
        <v/>
      </c>
      <c r="AE69" s="115">
        <v>53</v>
      </c>
      <c r="AF69" s="126" t="str">
        <f t="shared" si="8"/>
        <v/>
      </c>
      <c r="AG69" s="116" t="str">
        <f t="shared" si="8"/>
        <v/>
      </c>
      <c r="AH69" s="116" t="str">
        <f t="shared" si="8"/>
        <v/>
      </c>
      <c r="AI69" s="116" t="str">
        <f t="shared" si="9"/>
        <v/>
      </c>
      <c r="AJ69" s="116" t="str">
        <f t="shared" si="1"/>
        <v/>
      </c>
      <c r="AK69" s="116" t="str">
        <f t="shared" si="10"/>
        <v/>
      </c>
      <c r="AL69" s="116" t="str">
        <f t="shared" si="11"/>
        <v/>
      </c>
      <c r="AM69" s="116" t="str">
        <f t="shared" si="12"/>
        <v/>
      </c>
      <c r="AN69" s="116" t="str">
        <f t="shared" si="2"/>
        <v/>
      </c>
      <c r="AO69" s="116" t="str">
        <f t="shared" si="13"/>
        <v/>
      </c>
      <c r="AP69" s="116" t="str">
        <f t="shared" si="14"/>
        <v/>
      </c>
      <c r="AQ69" s="116" t="str">
        <f t="shared" si="15"/>
        <v/>
      </c>
      <c r="AR69" s="116" t="str">
        <f t="shared" si="3"/>
        <v/>
      </c>
      <c r="AS69" s="116" t="str">
        <f t="shared" si="16"/>
        <v/>
      </c>
      <c r="AT69" s="116" t="str">
        <f t="shared" si="17"/>
        <v/>
      </c>
      <c r="AV69" s="117" t="str">
        <f t="shared" si="4"/>
        <v/>
      </c>
      <c r="AW69" s="117" t="str">
        <f t="shared" si="27"/>
        <v/>
      </c>
      <c r="AX69" s="117" t="str">
        <f t="shared" si="5"/>
        <v/>
      </c>
      <c r="AY69" s="117" t="str">
        <f t="shared" si="28"/>
        <v/>
      </c>
      <c r="AZ69" s="117" t="str">
        <f t="shared" si="6"/>
        <v/>
      </c>
      <c r="BA69" s="117" t="str">
        <f t="shared" si="7"/>
        <v/>
      </c>
      <c r="BB69" s="123" t="str">
        <f t="shared" si="29"/>
        <v/>
      </c>
      <c r="BC69" s="123" t="str">
        <f t="shared" si="18"/>
        <v/>
      </c>
      <c r="BD69" s="123" t="str">
        <f t="shared" si="19"/>
        <v/>
      </c>
      <c r="BE69" s="123" t="str">
        <f t="shared" si="20"/>
        <v/>
      </c>
      <c r="BF69" s="123" t="str">
        <f t="shared" si="21"/>
        <v/>
      </c>
      <c r="BG69" s="123" t="str">
        <f t="shared" si="22"/>
        <v/>
      </c>
      <c r="BH69" s="123" t="str">
        <f t="shared" si="26"/>
        <v/>
      </c>
      <c r="BI69" s="123" t="str">
        <f t="shared" si="23"/>
        <v/>
      </c>
      <c r="BJ69" s="123" t="str">
        <f t="shared" si="24"/>
        <v/>
      </c>
      <c r="BK69" s="123" t="str">
        <f t="shared" si="25"/>
        <v/>
      </c>
    </row>
    <row r="70" spans="2:63" ht="16" x14ac:dyDescent="0.2">
      <c r="B70" s="42">
        <v>54</v>
      </c>
      <c r="C70" s="93"/>
      <c r="D70" s="94"/>
      <c r="E70" s="95"/>
      <c r="F70" s="65"/>
      <c r="G70" s="96"/>
      <c r="H70" s="95"/>
      <c r="I70" s="65"/>
      <c r="J70" s="96"/>
      <c r="K70" s="95"/>
      <c r="L70" s="67" t="str">
        <f t="shared" si="34"/>
        <v/>
      </c>
      <c r="M70" s="67" t="str">
        <f t="shared" si="34"/>
        <v/>
      </c>
      <c r="AE70" s="115">
        <v>54</v>
      </c>
      <c r="AF70" s="126" t="str">
        <f t="shared" si="8"/>
        <v/>
      </c>
      <c r="AG70" s="116" t="str">
        <f t="shared" si="8"/>
        <v/>
      </c>
      <c r="AH70" s="116" t="str">
        <f t="shared" si="8"/>
        <v/>
      </c>
      <c r="AI70" s="116" t="str">
        <f t="shared" si="9"/>
        <v/>
      </c>
      <c r="AJ70" s="116" t="str">
        <f t="shared" si="1"/>
        <v/>
      </c>
      <c r="AK70" s="116" t="str">
        <f t="shared" si="10"/>
        <v/>
      </c>
      <c r="AL70" s="116" t="str">
        <f t="shared" si="11"/>
        <v/>
      </c>
      <c r="AM70" s="116" t="str">
        <f t="shared" si="12"/>
        <v/>
      </c>
      <c r="AN70" s="116" t="str">
        <f t="shared" si="2"/>
        <v/>
      </c>
      <c r="AO70" s="116" t="str">
        <f t="shared" si="13"/>
        <v/>
      </c>
      <c r="AP70" s="116" t="str">
        <f t="shared" si="14"/>
        <v/>
      </c>
      <c r="AQ70" s="116" t="str">
        <f t="shared" si="15"/>
        <v/>
      </c>
      <c r="AR70" s="116" t="str">
        <f t="shared" si="3"/>
        <v/>
      </c>
      <c r="AS70" s="116" t="str">
        <f t="shared" si="16"/>
        <v/>
      </c>
      <c r="AT70" s="116" t="str">
        <f t="shared" si="17"/>
        <v/>
      </c>
      <c r="AV70" s="117" t="str">
        <f t="shared" si="4"/>
        <v/>
      </c>
      <c r="AW70" s="117" t="str">
        <f t="shared" si="27"/>
        <v/>
      </c>
      <c r="AX70" s="117" t="str">
        <f t="shared" si="5"/>
        <v/>
      </c>
      <c r="AY70" s="117" t="str">
        <f t="shared" si="28"/>
        <v/>
      </c>
      <c r="AZ70" s="117" t="str">
        <f t="shared" si="6"/>
        <v/>
      </c>
      <c r="BA70" s="117" t="str">
        <f t="shared" si="7"/>
        <v/>
      </c>
      <c r="BB70" s="123" t="str">
        <f t="shared" si="29"/>
        <v/>
      </c>
      <c r="BC70" s="123" t="str">
        <f t="shared" si="18"/>
        <v/>
      </c>
      <c r="BD70" s="123" t="str">
        <f t="shared" si="19"/>
        <v/>
      </c>
      <c r="BE70" s="123" t="str">
        <f t="shared" si="20"/>
        <v/>
      </c>
      <c r="BF70" s="123" t="str">
        <f t="shared" si="21"/>
        <v/>
      </c>
      <c r="BG70" s="123" t="str">
        <f t="shared" si="22"/>
        <v/>
      </c>
      <c r="BH70" s="123" t="str">
        <f t="shared" si="26"/>
        <v/>
      </c>
      <c r="BI70" s="123" t="str">
        <f t="shared" si="23"/>
        <v/>
      </c>
      <c r="BJ70" s="123" t="str">
        <f t="shared" si="24"/>
        <v/>
      </c>
      <c r="BK70" s="123" t="str">
        <f t="shared" si="25"/>
        <v/>
      </c>
    </row>
    <row r="71" spans="2:63" ht="16" x14ac:dyDescent="0.2">
      <c r="B71" s="42">
        <v>55</v>
      </c>
      <c r="C71" s="93"/>
      <c r="D71" s="94"/>
      <c r="E71" s="95"/>
      <c r="F71" s="65"/>
      <c r="G71" s="96"/>
      <c r="H71" s="95"/>
      <c r="I71" s="65"/>
      <c r="J71" s="96"/>
      <c r="K71" s="95"/>
      <c r="L71" s="67" t="str">
        <f t="shared" si="34"/>
        <v/>
      </c>
      <c r="M71" s="67" t="str">
        <f t="shared" si="34"/>
        <v/>
      </c>
      <c r="AE71" s="115">
        <v>55</v>
      </c>
      <c r="AF71" s="126" t="str">
        <f t="shared" si="8"/>
        <v/>
      </c>
      <c r="AG71" s="116" t="str">
        <f t="shared" si="8"/>
        <v/>
      </c>
      <c r="AH71" s="116" t="str">
        <f t="shared" si="8"/>
        <v/>
      </c>
      <c r="AI71" s="116" t="str">
        <f t="shared" si="9"/>
        <v/>
      </c>
      <c r="AJ71" s="116" t="str">
        <f t="shared" si="1"/>
        <v/>
      </c>
      <c r="AK71" s="116" t="str">
        <f t="shared" si="10"/>
        <v/>
      </c>
      <c r="AL71" s="116" t="str">
        <f t="shared" si="11"/>
        <v/>
      </c>
      <c r="AM71" s="116" t="str">
        <f t="shared" si="12"/>
        <v/>
      </c>
      <c r="AN71" s="116" t="str">
        <f t="shared" si="2"/>
        <v/>
      </c>
      <c r="AO71" s="116" t="str">
        <f t="shared" si="13"/>
        <v/>
      </c>
      <c r="AP71" s="116" t="str">
        <f t="shared" si="14"/>
        <v/>
      </c>
      <c r="AQ71" s="116" t="str">
        <f t="shared" si="15"/>
        <v/>
      </c>
      <c r="AR71" s="116" t="str">
        <f t="shared" si="3"/>
        <v/>
      </c>
      <c r="AS71" s="116" t="str">
        <f t="shared" si="16"/>
        <v/>
      </c>
      <c r="AT71" s="116" t="str">
        <f t="shared" si="17"/>
        <v/>
      </c>
      <c r="AV71" s="117" t="str">
        <f t="shared" si="4"/>
        <v/>
      </c>
      <c r="AW71" s="117" t="str">
        <f t="shared" si="27"/>
        <v/>
      </c>
      <c r="AX71" s="117" t="str">
        <f t="shared" si="5"/>
        <v/>
      </c>
      <c r="AY71" s="117" t="str">
        <f t="shared" si="28"/>
        <v/>
      </c>
      <c r="AZ71" s="117" t="str">
        <f t="shared" si="6"/>
        <v/>
      </c>
      <c r="BA71" s="117" t="str">
        <f t="shared" si="7"/>
        <v/>
      </c>
      <c r="BB71" s="123" t="str">
        <f t="shared" si="29"/>
        <v/>
      </c>
      <c r="BC71" s="123" t="str">
        <f t="shared" si="18"/>
        <v/>
      </c>
      <c r="BD71" s="123" t="str">
        <f t="shared" si="19"/>
        <v/>
      </c>
      <c r="BE71" s="123" t="str">
        <f t="shared" si="20"/>
        <v/>
      </c>
      <c r="BF71" s="123" t="str">
        <f t="shared" si="21"/>
        <v/>
      </c>
      <c r="BG71" s="123" t="str">
        <f t="shared" si="22"/>
        <v/>
      </c>
      <c r="BH71" s="123" t="str">
        <f t="shared" si="26"/>
        <v/>
      </c>
      <c r="BI71" s="123" t="str">
        <f t="shared" si="23"/>
        <v/>
      </c>
      <c r="BJ71" s="123" t="str">
        <f t="shared" si="24"/>
        <v/>
      </c>
      <c r="BK71" s="123" t="str">
        <f t="shared" si="25"/>
        <v/>
      </c>
    </row>
    <row r="72" spans="2:63" ht="16" x14ac:dyDescent="0.2">
      <c r="B72" s="42">
        <v>56</v>
      </c>
      <c r="C72" s="93"/>
      <c r="D72" s="94"/>
      <c r="E72" s="95"/>
      <c r="F72" s="65"/>
      <c r="G72" s="96"/>
      <c r="H72" s="95"/>
      <c r="I72" s="65"/>
      <c r="J72" s="96"/>
      <c r="K72" s="95"/>
      <c r="L72" s="67" t="str">
        <f t="shared" si="34"/>
        <v/>
      </c>
      <c r="M72" s="67" t="str">
        <f t="shared" si="34"/>
        <v/>
      </c>
      <c r="AE72" s="115">
        <v>56</v>
      </c>
      <c r="AF72" s="126" t="str">
        <f t="shared" si="8"/>
        <v/>
      </c>
      <c r="AG72" s="116" t="str">
        <f t="shared" si="8"/>
        <v/>
      </c>
      <c r="AH72" s="116" t="str">
        <f t="shared" si="8"/>
        <v/>
      </c>
      <c r="AI72" s="116" t="str">
        <f t="shared" si="9"/>
        <v/>
      </c>
      <c r="AJ72" s="116" t="str">
        <f t="shared" si="1"/>
        <v/>
      </c>
      <c r="AK72" s="116" t="str">
        <f t="shared" si="10"/>
        <v/>
      </c>
      <c r="AL72" s="116" t="str">
        <f t="shared" si="11"/>
        <v/>
      </c>
      <c r="AM72" s="116" t="str">
        <f t="shared" si="12"/>
        <v/>
      </c>
      <c r="AN72" s="116" t="str">
        <f t="shared" si="2"/>
        <v/>
      </c>
      <c r="AO72" s="116" t="str">
        <f t="shared" si="13"/>
        <v/>
      </c>
      <c r="AP72" s="116" t="str">
        <f t="shared" si="14"/>
        <v/>
      </c>
      <c r="AQ72" s="116" t="str">
        <f t="shared" si="15"/>
        <v/>
      </c>
      <c r="AR72" s="116" t="str">
        <f t="shared" si="3"/>
        <v/>
      </c>
      <c r="AS72" s="116" t="str">
        <f t="shared" si="16"/>
        <v/>
      </c>
      <c r="AT72" s="116" t="str">
        <f t="shared" si="17"/>
        <v/>
      </c>
      <c r="AV72" s="117" t="str">
        <f t="shared" si="4"/>
        <v/>
      </c>
      <c r="AW72" s="117" t="str">
        <f t="shared" si="27"/>
        <v/>
      </c>
      <c r="AX72" s="117" t="str">
        <f t="shared" si="5"/>
        <v/>
      </c>
      <c r="AY72" s="117" t="str">
        <f t="shared" si="28"/>
        <v/>
      </c>
      <c r="AZ72" s="117" t="str">
        <f t="shared" si="6"/>
        <v/>
      </c>
      <c r="BA72" s="117" t="str">
        <f t="shared" si="7"/>
        <v/>
      </c>
      <c r="BB72" s="123" t="str">
        <f t="shared" si="29"/>
        <v/>
      </c>
      <c r="BC72" s="123" t="str">
        <f t="shared" si="18"/>
        <v/>
      </c>
      <c r="BD72" s="123" t="str">
        <f t="shared" si="19"/>
        <v/>
      </c>
      <c r="BE72" s="123" t="str">
        <f t="shared" si="20"/>
        <v/>
      </c>
      <c r="BF72" s="123" t="str">
        <f t="shared" si="21"/>
        <v/>
      </c>
      <c r="BG72" s="123" t="str">
        <f t="shared" si="22"/>
        <v/>
      </c>
      <c r="BH72" s="123" t="str">
        <f t="shared" si="26"/>
        <v/>
      </c>
      <c r="BI72" s="123" t="str">
        <f t="shared" si="23"/>
        <v/>
      </c>
      <c r="BJ72" s="123" t="str">
        <f t="shared" si="24"/>
        <v/>
      </c>
      <c r="BK72" s="123" t="str">
        <f t="shared" si="25"/>
        <v/>
      </c>
    </row>
    <row r="73" spans="2:63" ht="16" x14ac:dyDescent="0.2">
      <c r="B73" s="42">
        <v>57</v>
      </c>
      <c r="C73" s="93"/>
      <c r="D73" s="94"/>
      <c r="E73" s="95"/>
      <c r="F73" s="65"/>
      <c r="G73" s="96"/>
      <c r="H73" s="95"/>
      <c r="I73" s="65"/>
      <c r="J73" s="96"/>
      <c r="K73" s="95"/>
      <c r="L73" s="67" t="str">
        <f t="shared" si="34"/>
        <v/>
      </c>
      <c r="M73" s="67" t="str">
        <f t="shared" si="34"/>
        <v/>
      </c>
      <c r="AE73" s="115">
        <v>57</v>
      </c>
      <c r="AF73" s="126" t="str">
        <f t="shared" si="8"/>
        <v/>
      </c>
      <c r="AG73" s="116" t="str">
        <f t="shared" si="8"/>
        <v/>
      </c>
      <c r="AH73" s="116" t="str">
        <f t="shared" si="8"/>
        <v/>
      </c>
      <c r="AI73" s="116" t="str">
        <f t="shared" si="9"/>
        <v/>
      </c>
      <c r="AJ73" s="116" t="str">
        <f t="shared" si="1"/>
        <v/>
      </c>
      <c r="AK73" s="116" t="str">
        <f t="shared" si="10"/>
        <v/>
      </c>
      <c r="AL73" s="116" t="str">
        <f t="shared" si="11"/>
        <v/>
      </c>
      <c r="AM73" s="116" t="str">
        <f t="shared" si="12"/>
        <v/>
      </c>
      <c r="AN73" s="116" t="str">
        <f t="shared" si="2"/>
        <v/>
      </c>
      <c r="AO73" s="116" t="str">
        <f t="shared" si="13"/>
        <v/>
      </c>
      <c r="AP73" s="116" t="str">
        <f t="shared" si="14"/>
        <v/>
      </c>
      <c r="AQ73" s="116" t="str">
        <f t="shared" si="15"/>
        <v/>
      </c>
      <c r="AR73" s="116" t="str">
        <f t="shared" si="3"/>
        <v/>
      </c>
      <c r="AS73" s="116" t="str">
        <f t="shared" si="16"/>
        <v/>
      </c>
      <c r="AT73" s="116" t="str">
        <f t="shared" si="17"/>
        <v/>
      </c>
      <c r="AV73" s="117" t="str">
        <f t="shared" si="4"/>
        <v/>
      </c>
      <c r="AW73" s="117" t="str">
        <f t="shared" si="27"/>
        <v/>
      </c>
      <c r="AX73" s="117" t="str">
        <f t="shared" si="5"/>
        <v/>
      </c>
      <c r="AY73" s="117" t="str">
        <f t="shared" si="28"/>
        <v/>
      </c>
      <c r="AZ73" s="117" t="str">
        <f t="shared" si="6"/>
        <v/>
      </c>
      <c r="BA73" s="117" t="str">
        <f t="shared" si="7"/>
        <v/>
      </c>
      <c r="BB73" s="123" t="str">
        <f t="shared" si="29"/>
        <v/>
      </c>
      <c r="BC73" s="123" t="str">
        <f t="shared" si="18"/>
        <v/>
      </c>
      <c r="BD73" s="123" t="str">
        <f t="shared" si="19"/>
        <v/>
      </c>
      <c r="BE73" s="123" t="str">
        <f t="shared" si="20"/>
        <v/>
      </c>
      <c r="BF73" s="123" t="str">
        <f t="shared" si="21"/>
        <v/>
      </c>
      <c r="BG73" s="123" t="str">
        <f t="shared" si="22"/>
        <v/>
      </c>
      <c r="BH73" s="123" t="str">
        <f t="shared" si="26"/>
        <v/>
      </c>
      <c r="BI73" s="123" t="str">
        <f t="shared" si="23"/>
        <v/>
      </c>
      <c r="BJ73" s="123" t="str">
        <f t="shared" si="24"/>
        <v/>
      </c>
      <c r="BK73" s="123" t="str">
        <f t="shared" si="25"/>
        <v/>
      </c>
    </row>
    <row r="74" spans="2:63" ht="16" x14ac:dyDescent="0.2">
      <c r="B74" s="42">
        <v>58</v>
      </c>
      <c r="C74" s="93"/>
      <c r="D74" s="94"/>
      <c r="E74" s="95"/>
      <c r="F74" s="65"/>
      <c r="G74" s="96"/>
      <c r="H74" s="95"/>
      <c r="I74" s="65"/>
      <c r="J74" s="96"/>
      <c r="K74" s="95"/>
      <c r="L74" s="67" t="str">
        <f t="shared" si="34"/>
        <v/>
      </c>
      <c r="M74" s="67" t="str">
        <f t="shared" si="34"/>
        <v/>
      </c>
      <c r="AE74" s="115">
        <v>58</v>
      </c>
      <c r="AF74" s="126" t="str">
        <f t="shared" si="8"/>
        <v/>
      </c>
      <c r="AG74" s="116" t="str">
        <f t="shared" si="8"/>
        <v/>
      </c>
      <c r="AH74" s="116" t="str">
        <f t="shared" si="8"/>
        <v/>
      </c>
      <c r="AI74" s="116" t="str">
        <f t="shared" si="9"/>
        <v/>
      </c>
      <c r="AJ74" s="116" t="str">
        <f t="shared" si="1"/>
        <v/>
      </c>
      <c r="AK74" s="116" t="str">
        <f t="shared" si="10"/>
        <v/>
      </c>
      <c r="AL74" s="116" t="str">
        <f t="shared" si="11"/>
        <v/>
      </c>
      <c r="AM74" s="116" t="str">
        <f t="shared" si="12"/>
        <v/>
      </c>
      <c r="AN74" s="116" t="str">
        <f t="shared" si="2"/>
        <v/>
      </c>
      <c r="AO74" s="116" t="str">
        <f t="shared" si="13"/>
        <v/>
      </c>
      <c r="AP74" s="116" t="str">
        <f t="shared" si="14"/>
        <v/>
      </c>
      <c r="AQ74" s="116" t="str">
        <f t="shared" si="15"/>
        <v/>
      </c>
      <c r="AR74" s="116" t="str">
        <f t="shared" si="3"/>
        <v/>
      </c>
      <c r="AS74" s="116" t="str">
        <f t="shared" si="16"/>
        <v/>
      </c>
      <c r="AT74" s="116" t="str">
        <f t="shared" si="17"/>
        <v/>
      </c>
      <c r="AV74" s="117" t="str">
        <f t="shared" si="4"/>
        <v/>
      </c>
      <c r="AW74" s="117" t="str">
        <f t="shared" si="27"/>
        <v/>
      </c>
      <c r="AX74" s="117" t="str">
        <f t="shared" si="5"/>
        <v/>
      </c>
      <c r="AY74" s="117" t="str">
        <f t="shared" si="28"/>
        <v/>
      </c>
      <c r="AZ74" s="117" t="str">
        <f t="shared" si="6"/>
        <v/>
      </c>
      <c r="BA74" s="117" t="str">
        <f t="shared" si="7"/>
        <v/>
      </c>
      <c r="BB74" s="123" t="str">
        <f t="shared" si="29"/>
        <v/>
      </c>
      <c r="BC74" s="123" t="str">
        <f t="shared" si="18"/>
        <v/>
      </c>
      <c r="BD74" s="123" t="str">
        <f t="shared" si="19"/>
        <v/>
      </c>
      <c r="BE74" s="123" t="str">
        <f t="shared" si="20"/>
        <v/>
      </c>
      <c r="BF74" s="123" t="str">
        <f t="shared" si="21"/>
        <v/>
      </c>
      <c r="BG74" s="123" t="str">
        <f t="shared" si="22"/>
        <v/>
      </c>
      <c r="BH74" s="123" t="str">
        <f t="shared" si="26"/>
        <v/>
      </c>
      <c r="BI74" s="123" t="str">
        <f t="shared" si="23"/>
        <v/>
      </c>
      <c r="BJ74" s="123" t="str">
        <f t="shared" si="24"/>
        <v/>
      </c>
      <c r="BK74" s="123" t="str">
        <f t="shared" si="25"/>
        <v/>
      </c>
    </row>
    <row r="75" spans="2:63" ht="16" x14ac:dyDescent="0.2">
      <c r="B75" s="42">
        <v>59</v>
      </c>
      <c r="C75" s="93"/>
      <c r="D75" s="94"/>
      <c r="E75" s="95"/>
      <c r="F75" s="65"/>
      <c r="G75" s="96"/>
      <c r="H75" s="95"/>
      <c r="I75" s="65"/>
      <c r="J75" s="96"/>
      <c r="K75" s="95"/>
      <c r="L75" s="67" t="str">
        <f t="shared" si="34"/>
        <v/>
      </c>
      <c r="M75" s="67" t="str">
        <f t="shared" si="34"/>
        <v/>
      </c>
      <c r="AE75" s="115">
        <v>59</v>
      </c>
      <c r="AF75" s="126" t="str">
        <f t="shared" si="8"/>
        <v/>
      </c>
      <c r="AG75" s="116" t="str">
        <f t="shared" si="8"/>
        <v/>
      </c>
      <c r="AH75" s="116" t="str">
        <f t="shared" si="8"/>
        <v/>
      </c>
      <c r="AI75" s="116" t="str">
        <f t="shared" si="9"/>
        <v/>
      </c>
      <c r="AJ75" s="116" t="str">
        <f t="shared" si="1"/>
        <v/>
      </c>
      <c r="AK75" s="116" t="str">
        <f t="shared" si="10"/>
        <v/>
      </c>
      <c r="AL75" s="116" t="str">
        <f t="shared" si="11"/>
        <v/>
      </c>
      <c r="AM75" s="116" t="str">
        <f t="shared" si="12"/>
        <v/>
      </c>
      <c r="AN75" s="116" t="str">
        <f t="shared" si="2"/>
        <v/>
      </c>
      <c r="AO75" s="116" t="str">
        <f t="shared" si="13"/>
        <v/>
      </c>
      <c r="AP75" s="116" t="str">
        <f t="shared" si="14"/>
        <v/>
      </c>
      <c r="AQ75" s="116" t="str">
        <f t="shared" si="15"/>
        <v/>
      </c>
      <c r="AR75" s="116" t="str">
        <f t="shared" si="3"/>
        <v/>
      </c>
      <c r="AS75" s="116" t="str">
        <f t="shared" si="16"/>
        <v/>
      </c>
      <c r="AT75" s="116" t="str">
        <f t="shared" si="17"/>
        <v/>
      </c>
      <c r="AV75" s="117" t="str">
        <f t="shared" si="4"/>
        <v/>
      </c>
      <c r="AW75" s="117" t="str">
        <f t="shared" si="27"/>
        <v/>
      </c>
      <c r="AX75" s="117" t="str">
        <f t="shared" si="5"/>
        <v/>
      </c>
      <c r="AY75" s="117" t="str">
        <f t="shared" si="28"/>
        <v/>
      </c>
      <c r="AZ75" s="117" t="str">
        <f t="shared" si="6"/>
        <v/>
      </c>
      <c r="BA75" s="117" t="str">
        <f t="shared" si="7"/>
        <v/>
      </c>
      <c r="BB75" s="123" t="str">
        <f t="shared" si="29"/>
        <v/>
      </c>
      <c r="BC75" s="123" t="str">
        <f t="shared" si="18"/>
        <v/>
      </c>
      <c r="BD75" s="123" t="str">
        <f t="shared" si="19"/>
        <v/>
      </c>
      <c r="BE75" s="123" t="str">
        <f t="shared" si="20"/>
        <v/>
      </c>
      <c r="BF75" s="123" t="str">
        <f t="shared" si="21"/>
        <v/>
      </c>
      <c r="BG75" s="123" t="str">
        <f t="shared" si="22"/>
        <v/>
      </c>
      <c r="BH75" s="123" t="str">
        <f t="shared" si="26"/>
        <v/>
      </c>
      <c r="BI75" s="123" t="str">
        <f t="shared" si="23"/>
        <v/>
      </c>
      <c r="BJ75" s="123" t="str">
        <f t="shared" si="24"/>
        <v/>
      </c>
      <c r="BK75" s="123" t="str">
        <f t="shared" si="25"/>
        <v/>
      </c>
    </row>
    <row r="76" spans="2:63" ht="16" x14ac:dyDescent="0.2">
      <c r="B76" s="42">
        <v>60</v>
      </c>
      <c r="C76" s="93"/>
      <c r="D76" s="94"/>
      <c r="E76" s="95"/>
      <c r="F76" s="65"/>
      <c r="G76" s="96"/>
      <c r="H76" s="95"/>
      <c r="I76" s="65"/>
      <c r="J76" s="96"/>
      <c r="K76" s="95"/>
      <c r="L76" s="67" t="str">
        <f t="shared" si="34"/>
        <v/>
      </c>
      <c r="M76" s="67" t="str">
        <f t="shared" si="34"/>
        <v/>
      </c>
      <c r="AE76" s="115">
        <v>60</v>
      </c>
      <c r="AF76" s="126" t="str">
        <f t="shared" si="8"/>
        <v/>
      </c>
      <c r="AG76" s="116" t="str">
        <f t="shared" si="8"/>
        <v/>
      </c>
      <c r="AH76" s="116" t="str">
        <f t="shared" si="8"/>
        <v/>
      </c>
      <c r="AI76" s="116" t="str">
        <f t="shared" si="9"/>
        <v/>
      </c>
      <c r="AJ76" s="116" t="str">
        <f t="shared" si="1"/>
        <v/>
      </c>
      <c r="AK76" s="116" t="str">
        <f t="shared" si="10"/>
        <v/>
      </c>
      <c r="AL76" s="116" t="str">
        <f t="shared" si="11"/>
        <v/>
      </c>
      <c r="AM76" s="116" t="str">
        <f t="shared" si="12"/>
        <v/>
      </c>
      <c r="AN76" s="116" t="str">
        <f t="shared" si="2"/>
        <v/>
      </c>
      <c r="AO76" s="116" t="str">
        <f t="shared" si="13"/>
        <v/>
      </c>
      <c r="AP76" s="116" t="str">
        <f t="shared" si="14"/>
        <v/>
      </c>
      <c r="AQ76" s="116" t="str">
        <f t="shared" si="15"/>
        <v/>
      </c>
      <c r="AR76" s="116" t="str">
        <f t="shared" si="3"/>
        <v/>
      </c>
      <c r="AS76" s="116" t="str">
        <f t="shared" si="16"/>
        <v/>
      </c>
      <c r="AT76" s="116" t="str">
        <f t="shared" si="17"/>
        <v/>
      </c>
      <c r="AV76" s="117" t="str">
        <f t="shared" si="4"/>
        <v/>
      </c>
      <c r="AW76" s="117" t="str">
        <f t="shared" si="27"/>
        <v/>
      </c>
      <c r="AX76" s="117" t="str">
        <f t="shared" si="5"/>
        <v/>
      </c>
      <c r="AY76" s="117" t="str">
        <f t="shared" si="28"/>
        <v/>
      </c>
      <c r="AZ76" s="117" t="str">
        <f t="shared" si="6"/>
        <v/>
      </c>
      <c r="BA76" s="117" t="str">
        <f t="shared" si="7"/>
        <v/>
      </c>
      <c r="BB76" s="123" t="str">
        <f t="shared" si="29"/>
        <v/>
      </c>
      <c r="BC76" s="123" t="str">
        <f t="shared" si="18"/>
        <v/>
      </c>
      <c r="BD76" s="123" t="str">
        <f t="shared" si="19"/>
        <v/>
      </c>
      <c r="BE76" s="123" t="str">
        <f t="shared" si="20"/>
        <v/>
      </c>
      <c r="BF76" s="123" t="str">
        <f t="shared" si="21"/>
        <v/>
      </c>
      <c r="BG76" s="123" t="str">
        <f t="shared" si="22"/>
        <v/>
      </c>
      <c r="BH76" s="123" t="str">
        <f t="shared" si="26"/>
        <v/>
      </c>
      <c r="BI76" s="123" t="str">
        <f t="shared" si="23"/>
        <v/>
      </c>
      <c r="BJ76" s="123" t="str">
        <f t="shared" si="24"/>
        <v/>
      </c>
      <c r="BK76" s="123" t="str">
        <f t="shared" si="25"/>
        <v/>
      </c>
    </row>
    <row r="77" spans="2:63" ht="16" x14ac:dyDescent="0.2">
      <c r="B77" s="42">
        <v>61</v>
      </c>
      <c r="C77" s="93"/>
      <c r="D77" s="94"/>
      <c r="E77" s="95"/>
      <c r="F77" s="65"/>
      <c r="G77" s="96"/>
      <c r="H77" s="95"/>
      <c r="I77" s="65"/>
      <c r="J77" s="96"/>
      <c r="K77" s="95"/>
      <c r="L77" s="67" t="str">
        <f t="shared" si="34"/>
        <v/>
      </c>
      <c r="M77" s="67" t="str">
        <f t="shared" si="34"/>
        <v/>
      </c>
      <c r="AE77" s="115">
        <v>61</v>
      </c>
      <c r="AF77" s="126" t="str">
        <f t="shared" si="8"/>
        <v/>
      </c>
      <c r="AG77" s="116" t="str">
        <f t="shared" si="8"/>
        <v/>
      </c>
      <c r="AH77" s="116" t="str">
        <f t="shared" si="8"/>
        <v/>
      </c>
      <c r="AI77" s="116" t="str">
        <f t="shared" si="9"/>
        <v/>
      </c>
      <c r="AJ77" s="116" t="str">
        <f t="shared" si="1"/>
        <v/>
      </c>
      <c r="AK77" s="116" t="str">
        <f t="shared" si="10"/>
        <v/>
      </c>
      <c r="AL77" s="116" t="str">
        <f t="shared" si="11"/>
        <v/>
      </c>
      <c r="AM77" s="116" t="str">
        <f t="shared" si="12"/>
        <v/>
      </c>
      <c r="AN77" s="116" t="str">
        <f t="shared" si="2"/>
        <v/>
      </c>
      <c r="AO77" s="116" t="str">
        <f t="shared" si="13"/>
        <v/>
      </c>
      <c r="AP77" s="116" t="str">
        <f t="shared" si="14"/>
        <v/>
      </c>
      <c r="AQ77" s="116" t="str">
        <f t="shared" si="15"/>
        <v/>
      </c>
      <c r="AR77" s="116" t="str">
        <f t="shared" si="3"/>
        <v/>
      </c>
      <c r="AS77" s="116" t="str">
        <f t="shared" si="16"/>
        <v/>
      </c>
      <c r="AT77" s="116" t="str">
        <f t="shared" si="17"/>
        <v/>
      </c>
      <c r="AV77" s="117" t="str">
        <f t="shared" si="4"/>
        <v/>
      </c>
      <c r="AW77" s="117" t="str">
        <f t="shared" si="27"/>
        <v/>
      </c>
      <c r="AX77" s="117" t="str">
        <f t="shared" si="5"/>
        <v/>
      </c>
      <c r="AY77" s="117" t="str">
        <f t="shared" si="28"/>
        <v/>
      </c>
      <c r="AZ77" s="117" t="str">
        <f t="shared" si="6"/>
        <v/>
      </c>
      <c r="BA77" s="117" t="str">
        <f t="shared" si="7"/>
        <v/>
      </c>
      <c r="BB77" s="123" t="str">
        <f t="shared" si="29"/>
        <v/>
      </c>
      <c r="BC77" s="123" t="str">
        <f t="shared" si="18"/>
        <v/>
      </c>
      <c r="BD77" s="123" t="str">
        <f t="shared" si="19"/>
        <v/>
      </c>
      <c r="BE77" s="123" t="str">
        <f t="shared" si="20"/>
        <v/>
      </c>
      <c r="BF77" s="123" t="str">
        <f t="shared" si="21"/>
        <v/>
      </c>
      <c r="BG77" s="123" t="str">
        <f t="shared" si="22"/>
        <v/>
      </c>
      <c r="BH77" s="123" t="str">
        <f t="shared" si="26"/>
        <v/>
      </c>
      <c r="BI77" s="123" t="str">
        <f t="shared" si="23"/>
        <v/>
      </c>
      <c r="BJ77" s="123" t="str">
        <f t="shared" si="24"/>
        <v/>
      </c>
      <c r="BK77" s="123" t="str">
        <f t="shared" si="25"/>
        <v/>
      </c>
    </row>
    <row r="78" spans="2:63" ht="16" x14ac:dyDescent="0.2">
      <c r="B78" s="42">
        <v>62</v>
      </c>
      <c r="C78" s="93"/>
      <c r="D78" s="94"/>
      <c r="E78" s="95"/>
      <c r="F78" s="65"/>
      <c r="G78" s="96"/>
      <c r="H78" s="95"/>
      <c r="I78" s="65"/>
      <c r="J78" s="96"/>
      <c r="K78" s="95"/>
      <c r="L78" s="67" t="str">
        <f t="shared" si="34"/>
        <v/>
      </c>
      <c r="M78" s="67" t="str">
        <f t="shared" si="34"/>
        <v/>
      </c>
      <c r="AE78" s="115">
        <v>62</v>
      </c>
      <c r="AF78" s="126" t="str">
        <f t="shared" si="8"/>
        <v/>
      </c>
      <c r="AG78" s="116" t="str">
        <f t="shared" si="8"/>
        <v/>
      </c>
      <c r="AH78" s="116" t="str">
        <f t="shared" si="8"/>
        <v/>
      </c>
      <c r="AI78" s="116" t="str">
        <f t="shared" si="9"/>
        <v/>
      </c>
      <c r="AJ78" s="116" t="str">
        <f t="shared" si="1"/>
        <v/>
      </c>
      <c r="AK78" s="116" t="str">
        <f t="shared" si="10"/>
        <v/>
      </c>
      <c r="AL78" s="116" t="str">
        <f t="shared" si="11"/>
        <v/>
      </c>
      <c r="AM78" s="116" t="str">
        <f t="shared" si="12"/>
        <v/>
      </c>
      <c r="AN78" s="116" t="str">
        <f t="shared" si="2"/>
        <v/>
      </c>
      <c r="AO78" s="116" t="str">
        <f t="shared" si="13"/>
        <v/>
      </c>
      <c r="AP78" s="116" t="str">
        <f t="shared" si="14"/>
        <v/>
      </c>
      <c r="AQ78" s="116" t="str">
        <f t="shared" si="15"/>
        <v/>
      </c>
      <c r="AR78" s="116" t="str">
        <f t="shared" si="3"/>
        <v/>
      </c>
      <c r="AS78" s="116" t="str">
        <f t="shared" si="16"/>
        <v/>
      </c>
      <c r="AT78" s="116" t="str">
        <f t="shared" si="17"/>
        <v/>
      </c>
      <c r="AV78" s="117" t="str">
        <f t="shared" si="4"/>
        <v/>
      </c>
      <c r="AW78" s="117" t="str">
        <f t="shared" si="27"/>
        <v/>
      </c>
      <c r="AX78" s="117" t="str">
        <f t="shared" si="5"/>
        <v/>
      </c>
      <c r="AY78" s="117" t="str">
        <f t="shared" si="28"/>
        <v/>
      </c>
      <c r="AZ78" s="117" t="str">
        <f t="shared" si="6"/>
        <v/>
      </c>
      <c r="BA78" s="117" t="str">
        <f t="shared" si="7"/>
        <v/>
      </c>
      <c r="BB78" s="123" t="str">
        <f t="shared" si="29"/>
        <v/>
      </c>
      <c r="BC78" s="123" t="str">
        <f t="shared" si="18"/>
        <v/>
      </c>
      <c r="BD78" s="123" t="str">
        <f t="shared" si="19"/>
        <v/>
      </c>
      <c r="BE78" s="123" t="str">
        <f t="shared" si="20"/>
        <v/>
      </c>
      <c r="BF78" s="123" t="str">
        <f t="shared" si="21"/>
        <v/>
      </c>
      <c r="BG78" s="123" t="str">
        <f t="shared" si="22"/>
        <v/>
      </c>
      <c r="BH78" s="123" t="str">
        <f t="shared" si="26"/>
        <v/>
      </c>
      <c r="BI78" s="123" t="str">
        <f t="shared" si="23"/>
        <v/>
      </c>
      <c r="BJ78" s="123" t="str">
        <f t="shared" si="24"/>
        <v/>
      </c>
      <c r="BK78" s="123" t="str">
        <f t="shared" si="25"/>
        <v/>
      </c>
    </row>
    <row r="79" spans="2:63" ht="16" x14ac:dyDescent="0.2">
      <c r="B79" s="42">
        <v>63</v>
      </c>
      <c r="C79" s="93"/>
      <c r="D79" s="94"/>
      <c r="E79" s="95"/>
      <c r="F79" s="65"/>
      <c r="G79" s="96"/>
      <c r="H79" s="95"/>
      <c r="I79" s="65"/>
      <c r="J79" s="96"/>
      <c r="K79" s="95"/>
      <c r="L79" s="67" t="str">
        <f t="shared" si="34"/>
        <v/>
      </c>
      <c r="M79" s="67" t="str">
        <f t="shared" si="34"/>
        <v/>
      </c>
      <c r="AE79" s="115">
        <v>63</v>
      </c>
      <c r="AF79" s="126" t="str">
        <f t="shared" si="8"/>
        <v/>
      </c>
      <c r="AG79" s="116" t="str">
        <f t="shared" si="8"/>
        <v/>
      </c>
      <c r="AH79" s="116" t="str">
        <f t="shared" si="8"/>
        <v/>
      </c>
      <c r="AI79" s="116" t="str">
        <f t="shared" si="9"/>
        <v/>
      </c>
      <c r="AJ79" s="116" t="str">
        <f t="shared" si="1"/>
        <v/>
      </c>
      <c r="AK79" s="116" t="str">
        <f t="shared" si="10"/>
        <v/>
      </c>
      <c r="AL79" s="116" t="str">
        <f t="shared" si="11"/>
        <v/>
      </c>
      <c r="AM79" s="116" t="str">
        <f t="shared" si="12"/>
        <v/>
      </c>
      <c r="AN79" s="116" t="str">
        <f t="shared" si="2"/>
        <v/>
      </c>
      <c r="AO79" s="116" t="str">
        <f t="shared" si="13"/>
        <v/>
      </c>
      <c r="AP79" s="116" t="str">
        <f t="shared" si="14"/>
        <v/>
      </c>
      <c r="AQ79" s="116" t="str">
        <f t="shared" si="15"/>
        <v/>
      </c>
      <c r="AR79" s="116" t="str">
        <f t="shared" si="3"/>
        <v/>
      </c>
      <c r="AS79" s="116" t="str">
        <f t="shared" si="16"/>
        <v/>
      </c>
      <c r="AT79" s="116" t="str">
        <f t="shared" si="17"/>
        <v/>
      </c>
      <c r="AV79" s="117" t="str">
        <f t="shared" si="4"/>
        <v/>
      </c>
      <c r="AW79" s="117" t="str">
        <f t="shared" si="27"/>
        <v/>
      </c>
      <c r="AX79" s="117" t="str">
        <f t="shared" si="5"/>
        <v/>
      </c>
      <c r="AY79" s="117" t="str">
        <f t="shared" si="28"/>
        <v/>
      </c>
      <c r="AZ79" s="117" t="str">
        <f t="shared" si="6"/>
        <v/>
      </c>
      <c r="BA79" s="117" t="str">
        <f t="shared" si="7"/>
        <v/>
      </c>
      <c r="BB79" s="123" t="str">
        <f t="shared" si="29"/>
        <v/>
      </c>
      <c r="BC79" s="123" t="str">
        <f t="shared" si="18"/>
        <v/>
      </c>
      <c r="BD79" s="123" t="str">
        <f t="shared" si="19"/>
        <v/>
      </c>
      <c r="BE79" s="123" t="str">
        <f t="shared" si="20"/>
        <v/>
      </c>
      <c r="BF79" s="123" t="str">
        <f t="shared" si="21"/>
        <v/>
      </c>
      <c r="BG79" s="123" t="str">
        <f t="shared" si="22"/>
        <v/>
      </c>
      <c r="BH79" s="123" t="str">
        <f t="shared" si="26"/>
        <v/>
      </c>
      <c r="BI79" s="123" t="str">
        <f t="shared" si="23"/>
        <v/>
      </c>
      <c r="BJ79" s="123" t="str">
        <f t="shared" si="24"/>
        <v/>
      </c>
      <c r="BK79" s="123" t="str">
        <f t="shared" si="25"/>
        <v/>
      </c>
    </row>
    <row r="80" spans="2:63" ht="16" x14ac:dyDescent="0.2">
      <c r="B80" s="42">
        <v>64</v>
      </c>
      <c r="C80" s="93"/>
      <c r="D80" s="94"/>
      <c r="E80" s="95"/>
      <c r="F80" s="65"/>
      <c r="G80" s="96"/>
      <c r="H80" s="95"/>
      <c r="I80" s="65"/>
      <c r="J80" s="96"/>
      <c r="K80" s="95"/>
      <c r="L80" s="67" t="str">
        <f t="shared" si="34"/>
        <v/>
      </c>
      <c r="M80" s="67" t="str">
        <f t="shared" si="34"/>
        <v/>
      </c>
      <c r="AE80" s="115">
        <v>64</v>
      </c>
      <c r="AF80" s="126" t="str">
        <f t="shared" si="8"/>
        <v/>
      </c>
      <c r="AG80" s="116" t="str">
        <f t="shared" si="8"/>
        <v/>
      </c>
      <c r="AH80" s="116" t="str">
        <f t="shared" si="8"/>
        <v/>
      </c>
      <c r="AI80" s="116" t="str">
        <f t="shared" si="9"/>
        <v/>
      </c>
      <c r="AJ80" s="116" t="str">
        <f t="shared" si="1"/>
        <v/>
      </c>
      <c r="AK80" s="116" t="str">
        <f t="shared" si="10"/>
        <v/>
      </c>
      <c r="AL80" s="116" t="str">
        <f t="shared" si="11"/>
        <v/>
      </c>
      <c r="AM80" s="116" t="str">
        <f t="shared" si="12"/>
        <v/>
      </c>
      <c r="AN80" s="116" t="str">
        <f t="shared" si="2"/>
        <v/>
      </c>
      <c r="AO80" s="116" t="str">
        <f t="shared" si="13"/>
        <v/>
      </c>
      <c r="AP80" s="116" t="str">
        <f t="shared" si="14"/>
        <v/>
      </c>
      <c r="AQ80" s="116" t="str">
        <f t="shared" si="15"/>
        <v/>
      </c>
      <c r="AR80" s="116" t="str">
        <f t="shared" si="3"/>
        <v/>
      </c>
      <c r="AS80" s="116" t="str">
        <f t="shared" si="16"/>
        <v/>
      </c>
      <c r="AT80" s="116" t="str">
        <f t="shared" si="17"/>
        <v/>
      </c>
      <c r="AV80" s="117" t="str">
        <f t="shared" si="4"/>
        <v/>
      </c>
      <c r="AW80" s="117" t="str">
        <f t="shared" si="27"/>
        <v/>
      </c>
      <c r="AX80" s="117" t="str">
        <f t="shared" si="5"/>
        <v/>
      </c>
      <c r="AY80" s="117" t="str">
        <f t="shared" si="28"/>
        <v/>
      </c>
      <c r="AZ80" s="117" t="str">
        <f t="shared" si="6"/>
        <v/>
      </c>
      <c r="BA80" s="117" t="str">
        <f t="shared" si="7"/>
        <v/>
      </c>
      <c r="BB80" s="123" t="str">
        <f t="shared" si="29"/>
        <v/>
      </c>
      <c r="BC80" s="123" t="str">
        <f t="shared" si="18"/>
        <v/>
      </c>
      <c r="BD80" s="123" t="str">
        <f t="shared" si="19"/>
        <v/>
      </c>
      <c r="BE80" s="123" t="str">
        <f t="shared" si="20"/>
        <v/>
      </c>
      <c r="BF80" s="123" t="str">
        <f t="shared" si="21"/>
        <v/>
      </c>
      <c r="BG80" s="123" t="str">
        <f t="shared" si="22"/>
        <v/>
      </c>
      <c r="BH80" s="123" t="str">
        <f t="shared" si="26"/>
        <v/>
      </c>
      <c r="BI80" s="123" t="str">
        <f t="shared" si="23"/>
        <v/>
      </c>
      <c r="BJ80" s="123" t="str">
        <f t="shared" si="24"/>
        <v/>
      </c>
      <c r="BK80" s="123" t="str">
        <f t="shared" si="25"/>
        <v/>
      </c>
    </row>
    <row r="81" spans="2:63" ht="16" x14ac:dyDescent="0.2">
      <c r="B81" s="42">
        <v>65</v>
      </c>
      <c r="C81" s="93"/>
      <c r="D81" s="94"/>
      <c r="E81" s="95"/>
      <c r="F81" s="65"/>
      <c r="G81" s="96"/>
      <c r="H81" s="95"/>
      <c r="I81" s="65"/>
      <c r="J81" s="96"/>
      <c r="K81" s="95"/>
      <c r="L81" s="67" t="str">
        <f t="shared" ref="L81:M116" si="35">IF(D81="","",IF(AS81="Vrai","Y","N"))</f>
        <v/>
      </c>
      <c r="M81" s="67" t="str">
        <f t="shared" si="35"/>
        <v/>
      </c>
      <c r="AE81" s="115">
        <v>65</v>
      </c>
      <c r="AF81" s="126" t="str">
        <f t="shared" si="8"/>
        <v/>
      </c>
      <c r="AG81" s="116" t="str">
        <f t="shared" si="8"/>
        <v/>
      </c>
      <c r="AH81" s="116" t="str">
        <f t="shared" si="8"/>
        <v/>
      </c>
      <c r="AI81" s="116" t="str">
        <f t="shared" si="9"/>
        <v/>
      </c>
      <c r="AJ81" s="116" t="str">
        <f t="shared" ref="AJ81:AJ116" si="36">IF(C81="","",IF(AZ81="Vrai",1,0))</f>
        <v/>
      </c>
      <c r="AK81" s="116" t="str">
        <f t="shared" si="10"/>
        <v/>
      </c>
      <c r="AL81" s="116" t="str">
        <f t="shared" si="11"/>
        <v/>
      </c>
      <c r="AM81" s="116" t="str">
        <f t="shared" si="12"/>
        <v/>
      </c>
      <c r="AN81" s="116" t="str">
        <f t="shared" ref="AN81:AN116" si="37">IF(C81="","",IF(BA81="Vrai",1,0))</f>
        <v/>
      </c>
      <c r="AO81" s="116" t="str">
        <f t="shared" si="13"/>
        <v/>
      </c>
      <c r="AP81" s="116" t="str">
        <f t="shared" si="14"/>
        <v/>
      </c>
      <c r="AQ81" s="116" t="str">
        <f t="shared" si="15"/>
        <v/>
      </c>
      <c r="AR81" s="116" t="str">
        <f t="shared" ref="AR81:AR116" si="38">IF(C81="","",IF(BB81="Vrai",1,0))</f>
        <v/>
      </c>
      <c r="AS81" s="116" t="str">
        <f t="shared" si="16"/>
        <v/>
      </c>
      <c r="AT81" s="116" t="str">
        <f t="shared" si="17"/>
        <v/>
      </c>
      <c r="AV81" s="117" t="str">
        <f t="shared" ref="AV81:AV116" si="39">IF(G81="","",IF($AG81+$AH81+$AK81+$AL81=4,"Vrai",IF($AG81+$AH81+$AK81+$AL81=8,"Vrai","Faux")))</f>
        <v/>
      </c>
      <c r="AW81" s="117" t="str">
        <f t="shared" si="27"/>
        <v/>
      </c>
      <c r="AX81" s="117" t="str">
        <f t="shared" ref="AX81:AX116" si="40">IF(G81="","",IF($AG81+$AH81+$AK81+$AL81+$AF81=5,"Vrai",IF($AG81+$AH81+$AK81+$AL81+$AF81=10,"Vrai","Faux")))</f>
        <v/>
      </c>
      <c r="AY81" s="117" t="str">
        <f t="shared" si="28"/>
        <v/>
      </c>
      <c r="AZ81" s="117" t="str">
        <f t="shared" ref="AZ81:AZ116" si="41">IF(G81="","",IF(AF81+AG81+AH81=3, "Vrai",IF(AF81+AG81+AH81=6,"Vrai","Faux")))</f>
        <v/>
      </c>
      <c r="BA81" s="117" t="str">
        <f t="shared" ref="BA81:BA116" si="42">IF(G81="","",IF($AF81+AK81+AL81=3, "Vrai",IF($AF81+AK81+AL81=6,"Vrai","Faux")))</f>
        <v/>
      </c>
      <c r="BB81" s="123" t="str">
        <f t="shared" si="29"/>
        <v/>
      </c>
      <c r="BC81" s="123" t="str">
        <f t="shared" si="18"/>
        <v/>
      </c>
      <c r="BD81" s="123" t="str">
        <f t="shared" si="19"/>
        <v/>
      </c>
      <c r="BE81" s="123" t="str">
        <f t="shared" si="20"/>
        <v/>
      </c>
      <c r="BF81" s="123" t="str">
        <f t="shared" si="21"/>
        <v/>
      </c>
      <c r="BG81" s="123" t="str">
        <f t="shared" si="22"/>
        <v/>
      </c>
      <c r="BH81" s="123" t="str">
        <f t="shared" si="26"/>
        <v/>
      </c>
      <c r="BI81" s="123" t="str">
        <f t="shared" si="23"/>
        <v/>
      </c>
      <c r="BJ81" s="123" t="str">
        <f t="shared" si="24"/>
        <v/>
      </c>
      <c r="BK81" s="123" t="str">
        <f t="shared" si="25"/>
        <v/>
      </c>
    </row>
    <row r="82" spans="2:63" ht="16" x14ac:dyDescent="0.2">
      <c r="B82" s="42">
        <v>66</v>
      </c>
      <c r="C82" s="93"/>
      <c r="D82" s="94"/>
      <c r="E82" s="95"/>
      <c r="F82" s="65"/>
      <c r="G82" s="96"/>
      <c r="H82" s="95"/>
      <c r="I82" s="65"/>
      <c r="J82" s="96"/>
      <c r="K82" s="95"/>
      <c r="L82" s="67" t="str">
        <f t="shared" si="35"/>
        <v/>
      </c>
      <c r="M82" s="67" t="str">
        <f t="shared" si="35"/>
        <v/>
      </c>
      <c r="AE82" s="115">
        <v>66</v>
      </c>
      <c r="AF82" s="126" t="str">
        <f t="shared" ref="AF82:AH116" si="43">IF(C82="","",IF(C82=$C$9,$B$9,$B$10))</f>
        <v/>
      </c>
      <c r="AG82" s="116" t="str">
        <f t="shared" si="43"/>
        <v/>
      </c>
      <c r="AH82" s="116" t="str">
        <f t="shared" si="43"/>
        <v/>
      </c>
      <c r="AI82" s="116" t="str">
        <f t="shared" ref="AI82:AI116" si="44">IF(AG82="","",IF(AG82=AH82,1,0))</f>
        <v/>
      </c>
      <c r="AJ82" s="116" t="str">
        <f t="shared" si="36"/>
        <v/>
      </c>
      <c r="AK82" s="116" t="str">
        <f t="shared" ref="AK82:AK116" si="45">IF(H82="","",IF(G82=$C$9,$B$9,$B$10))</f>
        <v/>
      </c>
      <c r="AL82" s="116" t="str">
        <f t="shared" ref="AL82:AL116" si="46">IF(G82="","",IF(H82=$C$9,$B$9,$B$10))</f>
        <v/>
      </c>
      <c r="AM82" s="116" t="str">
        <f t="shared" ref="AM82:AM116" si="47">IF(AK82="","",IF(AK82=AL82,1,0))</f>
        <v/>
      </c>
      <c r="AN82" s="116" t="str">
        <f t="shared" si="37"/>
        <v/>
      </c>
      <c r="AO82" s="116" t="str">
        <f t="shared" ref="AO82:AO116" si="48">IF(K82="","",IF(J82=$C$9,$B$9,$B$10))</f>
        <v/>
      </c>
      <c r="AP82" s="116" t="str">
        <f t="shared" ref="AP82:AP116" si="49">IF(J82="","",IF(K82=$C$9,$B$9,$B$10))</f>
        <v/>
      </c>
      <c r="AQ82" s="116" t="str">
        <f t="shared" ref="AQ82:AQ116" si="50">IF(AO82="","",IF(AO82=AP82,1,0))</f>
        <v/>
      </c>
      <c r="AR82" s="116" t="str">
        <f t="shared" si="38"/>
        <v/>
      </c>
      <c r="AS82" s="116" t="str">
        <f t="shared" ref="AS82:AS116" si="51">IF(G82="","",IF(AO82="",AV82,AW82))</f>
        <v/>
      </c>
      <c r="AT82" s="116" t="str">
        <f t="shared" ref="AT82:AT116" si="52">IF(G82="","",IF(AO82="",AX82,AY82))</f>
        <v/>
      </c>
      <c r="AV82" s="117" t="str">
        <f t="shared" si="39"/>
        <v/>
      </c>
      <c r="AW82" s="117" t="str">
        <f t="shared" si="27"/>
        <v/>
      </c>
      <c r="AX82" s="117" t="str">
        <f t="shared" si="40"/>
        <v/>
      </c>
      <c r="AY82" s="117" t="str">
        <f t="shared" si="28"/>
        <v/>
      </c>
      <c r="AZ82" s="117" t="str">
        <f t="shared" si="41"/>
        <v/>
      </c>
      <c r="BA82" s="117" t="str">
        <f t="shared" si="42"/>
        <v/>
      </c>
      <c r="BB82" s="123" t="str">
        <f t="shared" si="29"/>
        <v/>
      </c>
      <c r="BC82" s="123" t="str">
        <f t="shared" ref="BC82:BC116" si="53">IF($AF82&lt;&gt;"",IF($AF82=1,IF(AG82=2,IF(AH82=2,1,0),0),0),"")</f>
        <v/>
      </c>
      <c r="BD82" s="123" t="str">
        <f t="shared" ref="BD82:BD116" si="54">IF($AF82&lt;&gt;"",IF($AF82=2,IF(AH82=1,IF(AI82=1,1,0),0),0),"")</f>
        <v/>
      </c>
      <c r="BE82" s="123" t="str">
        <f t="shared" ref="BE82:BE116" si="55">IF($AF82&lt;&gt;"",IF(AG82&lt;&gt;AH82,1,0),"")</f>
        <v/>
      </c>
      <c r="BF82" s="123" t="str">
        <f t="shared" ref="BF82:BF116" si="56">IF($AF82&lt;&gt;"",IF($AF82=1,IF(AK82=2,IF(AL82=2,1,0),0),0),"")</f>
        <v/>
      </c>
      <c r="BG82" s="123" t="str">
        <f t="shared" ref="BG82:BG116" si="57">IF($AF82&lt;&gt;"",IF($AF82=2,IF(AK82=1,IF(AL82=1,1,0),0),0),"")</f>
        <v/>
      </c>
      <c r="BH82" s="123" t="str">
        <f t="shared" si="26"/>
        <v/>
      </c>
      <c r="BI82" s="123" t="str">
        <f t="shared" ref="BI82:BI116" si="58">IF($AF82&lt;&gt;"",IF($AF82=1,IF(AO82=2,IF(AP82=2,1,0),0),0),"")</f>
        <v/>
      </c>
      <c r="BJ82" s="123" t="str">
        <f t="shared" ref="BJ82:BJ116" si="59">IF($AF82&lt;&gt;"",IF($AF82=2,IF(AO82=1,IF(AP82=1,1,0),0),0),"")</f>
        <v/>
      </c>
      <c r="BK82" s="123" t="str">
        <f t="shared" ref="BK82:BK116" si="60">IF($AF82&lt;&gt;"",IF(AO82&lt;&gt;AP82,1,0),"")</f>
        <v/>
      </c>
    </row>
    <row r="83" spans="2:63" ht="16" x14ac:dyDescent="0.2">
      <c r="B83" s="42">
        <v>67</v>
      </c>
      <c r="C83" s="93"/>
      <c r="D83" s="94"/>
      <c r="E83" s="95"/>
      <c r="F83" s="65"/>
      <c r="G83" s="96"/>
      <c r="H83" s="95"/>
      <c r="I83" s="65"/>
      <c r="J83" s="96"/>
      <c r="K83" s="95"/>
      <c r="L83" s="67" t="str">
        <f t="shared" si="35"/>
        <v/>
      </c>
      <c r="M83" s="67" t="str">
        <f t="shared" si="35"/>
        <v/>
      </c>
      <c r="AE83" s="115">
        <v>67</v>
      </c>
      <c r="AF83" s="126" t="str">
        <f t="shared" si="43"/>
        <v/>
      </c>
      <c r="AG83" s="116" t="str">
        <f t="shared" si="43"/>
        <v/>
      </c>
      <c r="AH83" s="116" t="str">
        <f t="shared" si="43"/>
        <v/>
      </c>
      <c r="AI83" s="116" t="str">
        <f t="shared" si="44"/>
        <v/>
      </c>
      <c r="AJ83" s="116" t="str">
        <f t="shared" si="36"/>
        <v/>
      </c>
      <c r="AK83" s="116" t="str">
        <f t="shared" si="45"/>
        <v/>
      </c>
      <c r="AL83" s="116" t="str">
        <f t="shared" si="46"/>
        <v/>
      </c>
      <c r="AM83" s="116" t="str">
        <f t="shared" si="47"/>
        <v/>
      </c>
      <c r="AN83" s="116" t="str">
        <f t="shared" si="37"/>
        <v/>
      </c>
      <c r="AO83" s="116" t="str">
        <f t="shared" si="48"/>
        <v/>
      </c>
      <c r="AP83" s="116" t="str">
        <f t="shared" si="49"/>
        <v/>
      </c>
      <c r="AQ83" s="116" t="str">
        <f t="shared" si="50"/>
        <v/>
      </c>
      <c r="AR83" s="116" t="str">
        <f t="shared" si="38"/>
        <v/>
      </c>
      <c r="AS83" s="116" t="str">
        <f t="shared" si="51"/>
        <v/>
      </c>
      <c r="AT83" s="116" t="str">
        <f t="shared" si="52"/>
        <v/>
      </c>
      <c r="AV83" s="117" t="str">
        <f t="shared" si="39"/>
        <v/>
      </c>
      <c r="AW83" s="117" t="str">
        <f t="shared" si="27"/>
        <v/>
      </c>
      <c r="AX83" s="117" t="str">
        <f t="shared" si="40"/>
        <v/>
      </c>
      <c r="AY83" s="117" t="str">
        <f t="shared" si="28"/>
        <v/>
      </c>
      <c r="AZ83" s="117" t="str">
        <f t="shared" si="41"/>
        <v/>
      </c>
      <c r="BA83" s="117" t="str">
        <f t="shared" si="42"/>
        <v/>
      </c>
      <c r="BB83" s="123" t="str">
        <f t="shared" si="29"/>
        <v/>
      </c>
      <c r="BC83" s="123" t="str">
        <f t="shared" si="53"/>
        <v/>
      </c>
      <c r="BD83" s="123" t="str">
        <f t="shared" si="54"/>
        <v/>
      </c>
      <c r="BE83" s="123" t="str">
        <f t="shared" si="55"/>
        <v/>
      </c>
      <c r="BF83" s="123" t="str">
        <f t="shared" si="56"/>
        <v/>
      </c>
      <c r="BG83" s="123" t="str">
        <f t="shared" si="57"/>
        <v/>
      </c>
      <c r="BH83" s="123" t="str">
        <f t="shared" si="26"/>
        <v/>
      </c>
      <c r="BI83" s="123" t="str">
        <f t="shared" si="58"/>
        <v/>
      </c>
      <c r="BJ83" s="123" t="str">
        <f t="shared" si="59"/>
        <v/>
      </c>
      <c r="BK83" s="123" t="str">
        <f t="shared" si="60"/>
        <v/>
      </c>
    </row>
    <row r="84" spans="2:63" ht="16" x14ac:dyDescent="0.2">
      <c r="B84" s="42">
        <v>68</v>
      </c>
      <c r="C84" s="93"/>
      <c r="D84" s="94"/>
      <c r="E84" s="95"/>
      <c r="F84" s="65"/>
      <c r="G84" s="96"/>
      <c r="H84" s="95"/>
      <c r="I84" s="65"/>
      <c r="J84" s="96"/>
      <c r="K84" s="95"/>
      <c r="L84" s="67" t="str">
        <f t="shared" si="35"/>
        <v/>
      </c>
      <c r="M84" s="67" t="str">
        <f t="shared" si="35"/>
        <v/>
      </c>
      <c r="AE84" s="115">
        <v>68</v>
      </c>
      <c r="AF84" s="126" t="str">
        <f t="shared" si="43"/>
        <v/>
      </c>
      <c r="AG84" s="116" t="str">
        <f t="shared" si="43"/>
        <v/>
      </c>
      <c r="AH84" s="116" t="str">
        <f t="shared" si="43"/>
        <v/>
      </c>
      <c r="AI84" s="116" t="str">
        <f t="shared" si="44"/>
        <v/>
      </c>
      <c r="AJ84" s="116" t="str">
        <f t="shared" si="36"/>
        <v/>
      </c>
      <c r="AK84" s="116" t="str">
        <f t="shared" si="45"/>
        <v/>
      </c>
      <c r="AL84" s="116" t="str">
        <f t="shared" si="46"/>
        <v/>
      </c>
      <c r="AM84" s="116" t="str">
        <f t="shared" si="47"/>
        <v/>
      </c>
      <c r="AN84" s="116" t="str">
        <f t="shared" si="37"/>
        <v/>
      </c>
      <c r="AO84" s="116" t="str">
        <f t="shared" si="48"/>
        <v/>
      </c>
      <c r="AP84" s="116" t="str">
        <f t="shared" si="49"/>
        <v/>
      </c>
      <c r="AQ84" s="116" t="str">
        <f t="shared" si="50"/>
        <v/>
      </c>
      <c r="AR84" s="116" t="str">
        <f t="shared" si="38"/>
        <v/>
      </c>
      <c r="AS84" s="116" t="str">
        <f t="shared" si="51"/>
        <v/>
      </c>
      <c r="AT84" s="116" t="str">
        <f t="shared" si="52"/>
        <v/>
      </c>
      <c r="AV84" s="117" t="str">
        <f t="shared" si="39"/>
        <v/>
      </c>
      <c r="AW84" s="117" t="str">
        <f t="shared" si="27"/>
        <v/>
      </c>
      <c r="AX84" s="117" t="str">
        <f t="shared" si="40"/>
        <v/>
      </c>
      <c r="AY84" s="117" t="str">
        <f t="shared" si="28"/>
        <v/>
      </c>
      <c r="AZ84" s="117" t="str">
        <f t="shared" si="41"/>
        <v/>
      </c>
      <c r="BA84" s="117" t="str">
        <f t="shared" si="42"/>
        <v/>
      </c>
      <c r="BB84" s="123" t="str">
        <f t="shared" si="29"/>
        <v/>
      </c>
      <c r="BC84" s="123" t="str">
        <f t="shared" si="53"/>
        <v/>
      </c>
      <c r="BD84" s="123" t="str">
        <f t="shared" si="54"/>
        <v/>
      </c>
      <c r="BE84" s="123" t="str">
        <f t="shared" si="55"/>
        <v/>
      </c>
      <c r="BF84" s="123" t="str">
        <f t="shared" si="56"/>
        <v/>
      </c>
      <c r="BG84" s="123" t="str">
        <f t="shared" si="57"/>
        <v/>
      </c>
      <c r="BH84" s="123" t="str">
        <f t="shared" ref="BH84:BH116" si="61">IF(AF84&lt;&gt;"",IF(AK84&lt;&gt;AL84,1,0),"")</f>
        <v/>
      </c>
      <c r="BI84" s="123" t="str">
        <f t="shared" si="58"/>
        <v/>
      </c>
      <c r="BJ84" s="123" t="str">
        <f t="shared" si="59"/>
        <v/>
      </c>
      <c r="BK84" s="123" t="str">
        <f t="shared" si="60"/>
        <v/>
      </c>
    </row>
    <row r="85" spans="2:63" ht="16" x14ac:dyDescent="0.2">
      <c r="B85" s="42">
        <v>69</v>
      </c>
      <c r="C85" s="93"/>
      <c r="D85" s="94"/>
      <c r="E85" s="95"/>
      <c r="F85" s="65"/>
      <c r="G85" s="96"/>
      <c r="H85" s="95"/>
      <c r="I85" s="65"/>
      <c r="J85" s="96"/>
      <c r="K85" s="95"/>
      <c r="L85" s="67" t="str">
        <f t="shared" si="35"/>
        <v/>
      </c>
      <c r="M85" s="67" t="str">
        <f t="shared" si="35"/>
        <v/>
      </c>
      <c r="AE85" s="115">
        <v>69</v>
      </c>
      <c r="AF85" s="126" t="str">
        <f t="shared" si="43"/>
        <v/>
      </c>
      <c r="AG85" s="116" t="str">
        <f t="shared" si="43"/>
        <v/>
      </c>
      <c r="AH85" s="116" t="str">
        <f t="shared" si="43"/>
        <v/>
      </c>
      <c r="AI85" s="116" t="str">
        <f t="shared" si="44"/>
        <v/>
      </c>
      <c r="AJ85" s="116" t="str">
        <f t="shared" si="36"/>
        <v/>
      </c>
      <c r="AK85" s="116" t="str">
        <f t="shared" si="45"/>
        <v/>
      </c>
      <c r="AL85" s="116" t="str">
        <f t="shared" si="46"/>
        <v/>
      </c>
      <c r="AM85" s="116" t="str">
        <f t="shared" si="47"/>
        <v/>
      </c>
      <c r="AN85" s="116" t="str">
        <f t="shared" si="37"/>
        <v/>
      </c>
      <c r="AO85" s="116" t="str">
        <f t="shared" si="48"/>
        <v/>
      </c>
      <c r="AP85" s="116" t="str">
        <f t="shared" si="49"/>
        <v/>
      </c>
      <c r="AQ85" s="116" t="str">
        <f t="shared" si="50"/>
        <v/>
      </c>
      <c r="AR85" s="116" t="str">
        <f t="shared" si="38"/>
        <v/>
      </c>
      <c r="AS85" s="116" t="str">
        <f t="shared" si="51"/>
        <v/>
      </c>
      <c r="AT85" s="116" t="str">
        <f t="shared" si="52"/>
        <v/>
      </c>
      <c r="AV85" s="117" t="str">
        <f t="shared" si="39"/>
        <v/>
      </c>
      <c r="AW85" s="117" t="str">
        <f t="shared" ref="AW85:AW116" si="62">IF(G85="","",IF($AG85+$AH85+$AK85+$AL85+$AO85+$AP85=6,"Vrai",IF($AG85+$AH85+$AK85+$AL85+$AO85+$AP85=12,"Vrai","Faux")))</f>
        <v/>
      </c>
      <c r="AX85" s="117" t="str">
        <f t="shared" si="40"/>
        <v/>
      </c>
      <c r="AY85" s="117" t="str">
        <f t="shared" ref="AY85:AY116" si="63">IF(G85="","",IF($AG85+$AH85+$AK85+$AL85+$AO85+$AP85+$AF85=7,"Vrai",IF($AG85+$AH85+$AK85+$AL85+$AO85+$AP85+$AF85=14,"Vrai","Faux")))</f>
        <v/>
      </c>
      <c r="AZ85" s="117" t="str">
        <f t="shared" si="41"/>
        <v/>
      </c>
      <c r="BA85" s="117" t="str">
        <f t="shared" si="42"/>
        <v/>
      </c>
      <c r="BB85" s="123" t="str">
        <f t="shared" ref="BB85:BB116" si="64">IF(AO85="","",IF(G85="","",IF($AF85+AO85+AP85=3, "Vrai",IF($AF85+AO85+AP85=6,"Vrai","Faux"))))</f>
        <v/>
      </c>
      <c r="BC85" s="123" t="str">
        <f t="shared" si="53"/>
        <v/>
      </c>
      <c r="BD85" s="123" t="str">
        <f t="shared" si="54"/>
        <v/>
      </c>
      <c r="BE85" s="123" t="str">
        <f t="shared" si="55"/>
        <v/>
      </c>
      <c r="BF85" s="123" t="str">
        <f t="shared" si="56"/>
        <v/>
      </c>
      <c r="BG85" s="123" t="str">
        <f t="shared" si="57"/>
        <v/>
      </c>
      <c r="BH85" s="123" t="str">
        <f t="shared" si="61"/>
        <v/>
      </c>
      <c r="BI85" s="123" t="str">
        <f t="shared" si="58"/>
        <v/>
      </c>
      <c r="BJ85" s="123" t="str">
        <f t="shared" si="59"/>
        <v/>
      </c>
      <c r="BK85" s="123" t="str">
        <f t="shared" si="60"/>
        <v/>
      </c>
    </row>
    <row r="86" spans="2:63" ht="16" x14ac:dyDescent="0.2">
      <c r="B86" s="42">
        <v>70</v>
      </c>
      <c r="C86" s="93"/>
      <c r="D86" s="94"/>
      <c r="E86" s="95"/>
      <c r="F86" s="65"/>
      <c r="G86" s="96"/>
      <c r="H86" s="95"/>
      <c r="I86" s="65"/>
      <c r="J86" s="96"/>
      <c r="K86" s="95"/>
      <c r="L86" s="67" t="str">
        <f t="shared" si="35"/>
        <v/>
      </c>
      <c r="M86" s="67" t="str">
        <f t="shared" si="35"/>
        <v/>
      </c>
      <c r="AE86" s="115">
        <v>70</v>
      </c>
      <c r="AF86" s="126" t="str">
        <f t="shared" si="43"/>
        <v/>
      </c>
      <c r="AG86" s="116" t="str">
        <f t="shared" si="43"/>
        <v/>
      </c>
      <c r="AH86" s="116" t="str">
        <f t="shared" si="43"/>
        <v/>
      </c>
      <c r="AI86" s="116" t="str">
        <f t="shared" si="44"/>
        <v/>
      </c>
      <c r="AJ86" s="116" t="str">
        <f t="shared" si="36"/>
        <v/>
      </c>
      <c r="AK86" s="116" t="str">
        <f t="shared" si="45"/>
        <v/>
      </c>
      <c r="AL86" s="116" t="str">
        <f t="shared" si="46"/>
        <v/>
      </c>
      <c r="AM86" s="116" t="str">
        <f t="shared" si="47"/>
        <v/>
      </c>
      <c r="AN86" s="116" t="str">
        <f t="shared" si="37"/>
        <v/>
      </c>
      <c r="AO86" s="116" t="str">
        <f t="shared" si="48"/>
        <v/>
      </c>
      <c r="AP86" s="116" t="str">
        <f t="shared" si="49"/>
        <v/>
      </c>
      <c r="AQ86" s="116" t="str">
        <f t="shared" si="50"/>
        <v/>
      </c>
      <c r="AR86" s="116" t="str">
        <f t="shared" si="38"/>
        <v/>
      </c>
      <c r="AS86" s="116" t="str">
        <f t="shared" si="51"/>
        <v/>
      </c>
      <c r="AT86" s="116" t="str">
        <f t="shared" si="52"/>
        <v/>
      </c>
      <c r="AV86" s="117" t="str">
        <f t="shared" si="39"/>
        <v/>
      </c>
      <c r="AW86" s="117" t="str">
        <f t="shared" si="62"/>
        <v/>
      </c>
      <c r="AX86" s="117" t="str">
        <f t="shared" si="40"/>
        <v/>
      </c>
      <c r="AY86" s="117" t="str">
        <f t="shared" si="63"/>
        <v/>
      </c>
      <c r="AZ86" s="117" t="str">
        <f t="shared" si="41"/>
        <v/>
      </c>
      <c r="BA86" s="117" t="str">
        <f t="shared" si="42"/>
        <v/>
      </c>
      <c r="BB86" s="123" t="str">
        <f t="shared" si="64"/>
        <v/>
      </c>
      <c r="BC86" s="123" t="str">
        <f t="shared" si="53"/>
        <v/>
      </c>
      <c r="BD86" s="123" t="str">
        <f t="shared" si="54"/>
        <v/>
      </c>
      <c r="BE86" s="123" t="str">
        <f t="shared" si="55"/>
        <v/>
      </c>
      <c r="BF86" s="123" t="str">
        <f t="shared" si="56"/>
        <v/>
      </c>
      <c r="BG86" s="123" t="str">
        <f t="shared" si="57"/>
        <v/>
      </c>
      <c r="BH86" s="123" t="str">
        <f t="shared" si="61"/>
        <v/>
      </c>
      <c r="BI86" s="123" t="str">
        <f t="shared" si="58"/>
        <v/>
      </c>
      <c r="BJ86" s="123" t="str">
        <f t="shared" si="59"/>
        <v/>
      </c>
      <c r="BK86" s="123" t="str">
        <f t="shared" si="60"/>
        <v/>
      </c>
    </row>
    <row r="87" spans="2:63" ht="16" x14ac:dyDescent="0.2">
      <c r="B87" s="42">
        <v>71</v>
      </c>
      <c r="C87" s="93"/>
      <c r="D87" s="94"/>
      <c r="E87" s="95"/>
      <c r="F87" s="65"/>
      <c r="G87" s="96"/>
      <c r="H87" s="95"/>
      <c r="I87" s="65"/>
      <c r="J87" s="96"/>
      <c r="K87" s="95"/>
      <c r="L87" s="67" t="str">
        <f t="shared" si="35"/>
        <v/>
      </c>
      <c r="M87" s="67" t="str">
        <f t="shared" si="35"/>
        <v/>
      </c>
      <c r="AE87" s="115">
        <v>71</v>
      </c>
      <c r="AF87" s="126" t="str">
        <f t="shared" si="43"/>
        <v/>
      </c>
      <c r="AG87" s="116" t="str">
        <f t="shared" si="43"/>
        <v/>
      </c>
      <c r="AH87" s="116" t="str">
        <f t="shared" si="43"/>
        <v/>
      </c>
      <c r="AI87" s="116" t="str">
        <f t="shared" si="44"/>
        <v/>
      </c>
      <c r="AJ87" s="116" t="str">
        <f t="shared" si="36"/>
        <v/>
      </c>
      <c r="AK87" s="116" t="str">
        <f t="shared" si="45"/>
        <v/>
      </c>
      <c r="AL87" s="116" t="str">
        <f t="shared" si="46"/>
        <v/>
      </c>
      <c r="AM87" s="116" t="str">
        <f t="shared" si="47"/>
        <v/>
      </c>
      <c r="AN87" s="116" t="str">
        <f t="shared" si="37"/>
        <v/>
      </c>
      <c r="AO87" s="116" t="str">
        <f t="shared" si="48"/>
        <v/>
      </c>
      <c r="AP87" s="116" t="str">
        <f t="shared" si="49"/>
        <v/>
      </c>
      <c r="AQ87" s="116" t="str">
        <f t="shared" si="50"/>
        <v/>
      </c>
      <c r="AR87" s="116" t="str">
        <f t="shared" si="38"/>
        <v/>
      </c>
      <c r="AS87" s="116" t="str">
        <f t="shared" si="51"/>
        <v/>
      </c>
      <c r="AT87" s="116" t="str">
        <f t="shared" si="52"/>
        <v/>
      </c>
      <c r="AV87" s="117" t="str">
        <f t="shared" si="39"/>
        <v/>
      </c>
      <c r="AW87" s="117" t="str">
        <f t="shared" si="62"/>
        <v/>
      </c>
      <c r="AX87" s="117" t="str">
        <f t="shared" si="40"/>
        <v/>
      </c>
      <c r="AY87" s="117" t="str">
        <f t="shared" si="63"/>
        <v/>
      </c>
      <c r="AZ87" s="117" t="str">
        <f t="shared" si="41"/>
        <v/>
      </c>
      <c r="BA87" s="117" t="str">
        <f t="shared" si="42"/>
        <v/>
      </c>
      <c r="BB87" s="123" t="str">
        <f t="shared" si="64"/>
        <v/>
      </c>
      <c r="BC87" s="123" t="str">
        <f t="shared" si="53"/>
        <v/>
      </c>
      <c r="BD87" s="123" t="str">
        <f t="shared" si="54"/>
        <v/>
      </c>
      <c r="BE87" s="123" t="str">
        <f t="shared" si="55"/>
        <v/>
      </c>
      <c r="BF87" s="123" t="str">
        <f t="shared" si="56"/>
        <v/>
      </c>
      <c r="BG87" s="123" t="str">
        <f t="shared" si="57"/>
        <v/>
      </c>
      <c r="BH87" s="123" t="str">
        <f t="shared" si="61"/>
        <v/>
      </c>
      <c r="BI87" s="123" t="str">
        <f t="shared" si="58"/>
        <v/>
      </c>
      <c r="BJ87" s="123" t="str">
        <f t="shared" si="59"/>
        <v/>
      </c>
      <c r="BK87" s="123" t="str">
        <f t="shared" si="60"/>
        <v/>
      </c>
    </row>
    <row r="88" spans="2:63" ht="16" x14ac:dyDescent="0.2">
      <c r="B88" s="42">
        <v>72</v>
      </c>
      <c r="C88" s="93"/>
      <c r="D88" s="94"/>
      <c r="E88" s="95"/>
      <c r="F88" s="58"/>
      <c r="G88" s="96"/>
      <c r="H88" s="95"/>
      <c r="I88" s="58"/>
      <c r="J88" s="96"/>
      <c r="K88" s="95"/>
      <c r="L88" s="67" t="str">
        <f t="shared" si="35"/>
        <v/>
      </c>
      <c r="M88" s="67" t="str">
        <f t="shared" si="35"/>
        <v/>
      </c>
      <c r="AE88" s="115">
        <v>72</v>
      </c>
      <c r="AF88" s="126" t="str">
        <f t="shared" si="43"/>
        <v/>
      </c>
      <c r="AG88" s="116" t="str">
        <f t="shared" si="43"/>
        <v/>
      </c>
      <c r="AH88" s="116" t="str">
        <f t="shared" si="43"/>
        <v/>
      </c>
      <c r="AI88" s="116" t="str">
        <f t="shared" si="44"/>
        <v/>
      </c>
      <c r="AJ88" s="116" t="str">
        <f t="shared" si="36"/>
        <v/>
      </c>
      <c r="AK88" s="116" t="str">
        <f t="shared" si="45"/>
        <v/>
      </c>
      <c r="AL88" s="116" t="str">
        <f t="shared" si="46"/>
        <v/>
      </c>
      <c r="AM88" s="116" t="str">
        <f t="shared" si="47"/>
        <v/>
      </c>
      <c r="AN88" s="116" t="str">
        <f t="shared" si="37"/>
        <v/>
      </c>
      <c r="AO88" s="116" t="str">
        <f t="shared" si="48"/>
        <v/>
      </c>
      <c r="AP88" s="116" t="str">
        <f t="shared" si="49"/>
        <v/>
      </c>
      <c r="AQ88" s="116" t="str">
        <f t="shared" si="50"/>
        <v/>
      </c>
      <c r="AR88" s="116" t="str">
        <f t="shared" si="38"/>
        <v/>
      </c>
      <c r="AS88" s="116" t="str">
        <f t="shared" si="51"/>
        <v/>
      </c>
      <c r="AT88" s="116" t="str">
        <f t="shared" si="52"/>
        <v/>
      </c>
      <c r="AV88" s="117" t="str">
        <f t="shared" si="39"/>
        <v/>
      </c>
      <c r="AW88" s="117" t="str">
        <f t="shared" si="62"/>
        <v/>
      </c>
      <c r="AX88" s="117" t="str">
        <f t="shared" si="40"/>
        <v/>
      </c>
      <c r="AY88" s="117" t="str">
        <f t="shared" si="63"/>
        <v/>
      </c>
      <c r="AZ88" s="117" t="str">
        <f t="shared" si="41"/>
        <v/>
      </c>
      <c r="BA88" s="117" t="str">
        <f t="shared" si="42"/>
        <v/>
      </c>
      <c r="BB88" s="123" t="str">
        <f t="shared" si="64"/>
        <v/>
      </c>
      <c r="BC88" s="123" t="str">
        <f t="shared" si="53"/>
        <v/>
      </c>
      <c r="BD88" s="123" t="str">
        <f t="shared" si="54"/>
        <v/>
      </c>
      <c r="BE88" s="123" t="str">
        <f t="shared" si="55"/>
        <v/>
      </c>
      <c r="BF88" s="123" t="str">
        <f t="shared" si="56"/>
        <v/>
      </c>
      <c r="BG88" s="123" t="str">
        <f t="shared" si="57"/>
        <v/>
      </c>
      <c r="BH88" s="123" t="str">
        <f t="shared" si="61"/>
        <v/>
      </c>
      <c r="BI88" s="123" t="str">
        <f t="shared" si="58"/>
        <v/>
      </c>
      <c r="BJ88" s="123" t="str">
        <f t="shared" si="59"/>
        <v/>
      </c>
      <c r="BK88" s="123" t="str">
        <f t="shared" si="60"/>
        <v/>
      </c>
    </row>
    <row r="89" spans="2:63" ht="16" x14ac:dyDescent="0.2">
      <c r="B89" s="42">
        <v>73</v>
      </c>
      <c r="C89" s="93"/>
      <c r="D89" s="94"/>
      <c r="E89" s="95"/>
      <c r="F89" s="58"/>
      <c r="G89" s="96"/>
      <c r="H89" s="95"/>
      <c r="I89" s="58"/>
      <c r="J89" s="97"/>
      <c r="K89" s="98"/>
      <c r="L89" s="67" t="str">
        <f t="shared" si="35"/>
        <v/>
      </c>
      <c r="M89" s="67" t="str">
        <f t="shared" si="35"/>
        <v/>
      </c>
      <c r="AE89" s="115">
        <v>73</v>
      </c>
      <c r="AF89" s="126" t="str">
        <f t="shared" si="43"/>
        <v/>
      </c>
      <c r="AG89" s="116" t="str">
        <f t="shared" si="43"/>
        <v/>
      </c>
      <c r="AH89" s="116" t="str">
        <f t="shared" si="43"/>
        <v/>
      </c>
      <c r="AI89" s="116" t="str">
        <f t="shared" si="44"/>
        <v/>
      </c>
      <c r="AJ89" s="116" t="str">
        <f t="shared" si="36"/>
        <v/>
      </c>
      <c r="AK89" s="116" t="str">
        <f t="shared" si="45"/>
        <v/>
      </c>
      <c r="AL89" s="116" t="str">
        <f t="shared" si="46"/>
        <v/>
      </c>
      <c r="AM89" s="116" t="str">
        <f t="shared" si="47"/>
        <v/>
      </c>
      <c r="AN89" s="116" t="str">
        <f t="shared" si="37"/>
        <v/>
      </c>
      <c r="AO89" s="116" t="str">
        <f t="shared" si="48"/>
        <v/>
      </c>
      <c r="AP89" s="116" t="str">
        <f t="shared" si="49"/>
        <v/>
      </c>
      <c r="AQ89" s="116" t="str">
        <f t="shared" si="50"/>
        <v/>
      </c>
      <c r="AR89" s="116" t="str">
        <f t="shared" si="38"/>
        <v/>
      </c>
      <c r="AS89" s="116" t="str">
        <f t="shared" si="51"/>
        <v/>
      </c>
      <c r="AT89" s="116" t="str">
        <f t="shared" si="52"/>
        <v/>
      </c>
      <c r="AV89" s="117" t="str">
        <f t="shared" si="39"/>
        <v/>
      </c>
      <c r="AW89" s="117" t="str">
        <f t="shared" si="62"/>
        <v/>
      </c>
      <c r="AX89" s="117" t="str">
        <f t="shared" si="40"/>
        <v/>
      </c>
      <c r="AY89" s="117" t="str">
        <f t="shared" si="63"/>
        <v/>
      </c>
      <c r="AZ89" s="117" t="str">
        <f t="shared" si="41"/>
        <v/>
      </c>
      <c r="BA89" s="117" t="str">
        <f t="shared" si="42"/>
        <v/>
      </c>
      <c r="BB89" s="123" t="str">
        <f t="shared" si="64"/>
        <v/>
      </c>
      <c r="BC89" s="123" t="str">
        <f t="shared" si="53"/>
        <v/>
      </c>
      <c r="BD89" s="123" t="str">
        <f t="shared" si="54"/>
        <v/>
      </c>
      <c r="BE89" s="123" t="str">
        <f t="shared" si="55"/>
        <v/>
      </c>
      <c r="BF89" s="123" t="str">
        <f t="shared" si="56"/>
        <v/>
      </c>
      <c r="BG89" s="123" t="str">
        <f t="shared" si="57"/>
        <v/>
      </c>
      <c r="BH89" s="123" t="str">
        <f t="shared" si="61"/>
        <v/>
      </c>
      <c r="BI89" s="123" t="str">
        <f t="shared" si="58"/>
        <v/>
      </c>
      <c r="BJ89" s="123" t="str">
        <f t="shared" si="59"/>
        <v/>
      </c>
      <c r="BK89" s="123" t="str">
        <f t="shared" si="60"/>
        <v/>
      </c>
    </row>
    <row r="90" spans="2:63" ht="16" x14ac:dyDescent="0.2">
      <c r="B90" s="42">
        <v>74</v>
      </c>
      <c r="C90" s="93"/>
      <c r="D90" s="94"/>
      <c r="E90" s="95"/>
      <c r="F90" s="58"/>
      <c r="G90" s="96"/>
      <c r="H90" s="95"/>
      <c r="I90" s="58"/>
      <c r="J90" s="96"/>
      <c r="K90" s="95"/>
      <c r="L90" s="67" t="str">
        <f t="shared" si="35"/>
        <v/>
      </c>
      <c r="M90" s="67" t="str">
        <f t="shared" si="35"/>
        <v/>
      </c>
      <c r="AE90" s="115">
        <v>74</v>
      </c>
      <c r="AF90" s="126" t="str">
        <f t="shared" si="43"/>
        <v/>
      </c>
      <c r="AG90" s="116" t="str">
        <f t="shared" si="43"/>
        <v/>
      </c>
      <c r="AH90" s="116" t="str">
        <f t="shared" si="43"/>
        <v/>
      </c>
      <c r="AI90" s="116" t="str">
        <f t="shared" si="44"/>
        <v/>
      </c>
      <c r="AJ90" s="116" t="str">
        <f t="shared" si="36"/>
        <v/>
      </c>
      <c r="AK90" s="116" t="str">
        <f t="shared" si="45"/>
        <v/>
      </c>
      <c r="AL90" s="116" t="str">
        <f t="shared" si="46"/>
        <v/>
      </c>
      <c r="AM90" s="116" t="str">
        <f t="shared" si="47"/>
        <v/>
      </c>
      <c r="AN90" s="116" t="str">
        <f t="shared" si="37"/>
        <v/>
      </c>
      <c r="AO90" s="116" t="str">
        <f t="shared" si="48"/>
        <v/>
      </c>
      <c r="AP90" s="116" t="str">
        <f t="shared" si="49"/>
        <v/>
      </c>
      <c r="AQ90" s="116" t="str">
        <f t="shared" si="50"/>
        <v/>
      </c>
      <c r="AR90" s="116" t="str">
        <f t="shared" si="38"/>
        <v/>
      </c>
      <c r="AS90" s="116" t="str">
        <f t="shared" si="51"/>
        <v/>
      </c>
      <c r="AT90" s="116" t="str">
        <f t="shared" si="52"/>
        <v/>
      </c>
      <c r="AV90" s="117" t="str">
        <f t="shared" si="39"/>
        <v/>
      </c>
      <c r="AW90" s="117" t="str">
        <f t="shared" si="62"/>
        <v/>
      </c>
      <c r="AX90" s="117" t="str">
        <f t="shared" si="40"/>
        <v/>
      </c>
      <c r="AY90" s="117" t="str">
        <f t="shared" si="63"/>
        <v/>
      </c>
      <c r="AZ90" s="117" t="str">
        <f t="shared" si="41"/>
        <v/>
      </c>
      <c r="BA90" s="117" t="str">
        <f t="shared" si="42"/>
        <v/>
      </c>
      <c r="BB90" s="123" t="str">
        <f t="shared" si="64"/>
        <v/>
      </c>
      <c r="BC90" s="123" t="str">
        <f t="shared" si="53"/>
        <v/>
      </c>
      <c r="BD90" s="123" t="str">
        <f t="shared" si="54"/>
        <v/>
      </c>
      <c r="BE90" s="123" t="str">
        <f t="shared" si="55"/>
        <v/>
      </c>
      <c r="BF90" s="123" t="str">
        <f t="shared" si="56"/>
        <v/>
      </c>
      <c r="BG90" s="123" t="str">
        <f t="shared" si="57"/>
        <v/>
      </c>
      <c r="BH90" s="123" t="str">
        <f t="shared" si="61"/>
        <v/>
      </c>
      <c r="BI90" s="123" t="str">
        <f t="shared" si="58"/>
        <v/>
      </c>
      <c r="BJ90" s="123" t="str">
        <f t="shared" si="59"/>
        <v/>
      </c>
      <c r="BK90" s="123" t="str">
        <f t="shared" si="60"/>
        <v/>
      </c>
    </row>
    <row r="91" spans="2:63" ht="16" x14ac:dyDescent="0.2">
      <c r="B91" s="42">
        <v>75</v>
      </c>
      <c r="C91" s="93"/>
      <c r="D91" s="94"/>
      <c r="E91" s="98"/>
      <c r="F91" s="58"/>
      <c r="G91" s="97"/>
      <c r="H91" s="98"/>
      <c r="I91" s="58"/>
      <c r="J91" s="96"/>
      <c r="K91" s="95"/>
      <c r="L91" s="67" t="str">
        <f t="shared" si="35"/>
        <v/>
      </c>
      <c r="M91" s="67" t="str">
        <f t="shared" si="35"/>
        <v/>
      </c>
      <c r="AE91" s="115">
        <v>75</v>
      </c>
      <c r="AF91" s="126" t="str">
        <f t="shared" si="43"/>
        <v/>
      </c>
      <c r="AG91" s="116" t="str">
        <f t="shared" si="43"/>
        <v/>
      </c>
      <c r="AH91" s="116" t="str">
        <f t="shared" si="43"/>
        <v/>
      </c>
      <c r="AI91" s="116" t="str">
        <f t="shared" si="44"/>
        <v/>
      </c>
      <c r="AJ91" s="116" t="str">
        <f t="shared" si="36"/>
        <v/>
      </c>
      <c r="AK91" s="116" t="str">
        <f t="shared" si="45"/>
        <v/>
      </c>
      <c r="AL91" s="116" t="str">
        <f t="shared" si="46"/>
        <v/>
      </c>
      <c r="AM91" s="116" t="str">
        <f t="shared" si="47"/>
        <v/>
      </c>
      <c r="AN91" s="116" t="str">
        <f t="shared" si="37"/>
        <v/>
      </c>
      <c r="AO91" s="116" t="str">
        <f t="shared" si="48"/>
        <v/>
      </c>
      <c r="AP91" s="116" t="str">
        <f t="shared" si="49"/>
        <v/>
      </c>
      <c r="AQ91" s="116" t="str">
        <f t="shared" si="50"/>
        <v/>
      </c>
      <c r="AR91" s="116" t="str">
        <f t="shared" si="38"/>
        <v/>
      </c>
      <c r="AS91" s="116" t="str">
        <f t="shared" si="51"/>
        <v/>
      </c>
      <c r="AT91" s="116" t="str">
        <f t="shared" si="52"/>
        <v/>
      </c>
      <c r="AV91" s="117" t="str">
        <f t="shared" si="39"/>
        <v/>
      </c>
      <c r="AW91" s="117" t="str">
        <f t="shared" si="62"/>
        <v/>
      </c>
      <c r="AX91" s="117" t="str">
        <f t="shared" si="40"/>
        <v/>
      </c>
      <c r="AY91" s="117" t="str">
        <f t="shared" si="63"/>
        <v/>
      </c>
      <c r="AZ91" s="117" t="str">
        <f t="shared" si="41"/>
        <v/>
      </c>
      <c r="BA91" s="117" t="str">
        <f t="shared" si="42"/>
        <v/>
      </c>
      <c r="BB91" s="123" t="str">
        <f t="shared" si="64"/>
        <v/>
      </c>
      <c r="BC91" s="123" t="str">
        <f t="shared" si="53"/>
        <v/>
      </c>
      <c r="BD91" s="123" t="str">
        <f t="shared" si="54"/>
        <v/>
      </c>
      <c r="BE91" s="123" t="str">
        <f t="shared" si="55"/>
        <v/>
      </c>
      <c r="BF91" s="123" t="str">
        <f t="shared" si="56"/>
        <v/>
      </c>
      <c r="BG91" s="123" t="str">
        <f t="shared" si="57"/>
        <v/>
      </c>
      <c r="BH91" s="123" t="str">
        <f t="shared" si="61"/>
        <v/>
      </c>
      <c r="BI91" s="123" t="str">
        <f t="shared" si="58"/>
        <v/>
      </c>
      <c r="BJ91" s="123" t="str">
        <f t="shared" si="59"/>
        <v/>
      </c>
      <c r="BK91" s="123" t="str">
        <f t="shared" si="60"/>
        <v/>
      </c>
    </row>
    <row r="92" spans="2:63" ht="16" x14ac:dyDescent="0.2">
      <c r="B92" s="42">
        <v>76</v>
      </c>
      <c r="C92" s="93"/>
      <c r="D92" s="94"/>
      <c r="E92" s="95"/>
      <c r="F92" s="58"/>
      <c r="G92" s="96"/>
      <c r="H92" s="95"/>
      <c r="I92" s="58"/>
      <c r="J92" s="96"/>
      <c r="K92" s="95"/>
      <c r="L92" s="67" t="str">
        <f t="shared" si="35"/>
        <v/>
      </c>
      <c r="M92" s="67" t="str">
        <f t="shared" si="35"/>
        <v/>
      </c>
      <c r="AE92" s="115">
        <v>76</v>
      </c>
      <c r="AF92" s="126" t="str">
        <f t="shared" si="43"/>
        <v/>
      </c>
      <c r="AG92" s="116" t="str">
        <f t="shared" si="43"/>
        <v/>
      </c>
      <c r="AH92" s="116" t="str">
        <f t="shared" si="43"/>
        <v/>
      </c>
      <c r="AI92" s="116" t="str">
        <f t="shared" si="44"/>
        <v/>
      </c>
      <c r="AJ92" s="116" t="str">
        <f t="shared" si="36"/>
        <v/>
      </c>
      <c r="AK92" s="116" t="str">
        <f t="shared" si="45"/>
        <v/>
      </c>
      <c r="AL92" s="116" t="str">
        <f t="shared" si="46"/>
        <v/>
      </c>
      <c r="AM92" s="116" t="str">
        <f t="shared" si="47"/>
        <v/>
      </c>
      <c r="AN92" s="116" t="str">
        <f t="shared" si="37"/>
        <v/>
      </c>
      <c r="AO92" s="116" t="str">
        <f t="shared" si="48"/>
        <v/>
      </c>
      <c r="AP92" s="116" t="str">
        <f t="shared" si="49"/>
        <v/>
      </c>
      <c r="AQ92" s="116" t="str">
        <f t="shared" si="50"/>
        <v/>
      </c>
      <c r="AR92" s="116" t="str">
        <f t="shared" si="38"/>
        <v/>
      </c>
      <c r="AS92" s="116" t="str">
        <f t="shared" si="51"/>
        <v/>
      </c>
      <c r="AT92" s="116" t="str">
        <f t="shared" si="52"/>
        <v/>
      </c>
      <c r="AV92" s="117" t="str">
        <f t="shared" si="39"/>
        <v/>
      </c>
      <c r="AW92" s="117" t="str">
        <f t="shared" si="62"/>
        <v/>
      </c>
      <c r="AX92" s="117" t="str">
        <f t="shared" si="40"/>
        <v/>
      </c>
      <c r="AY92" s="117" t="str">
        <f t="shared" si="63"/>
        <v/>
      </c>
      <c r="AZ92" s="117" t="str">
        <f t="shared" si="41"/>
        <v/>
      </c>
      <c r="BA92" s="117" t="str">
        <f t="shared" si="42"/>
        <v/>
      </c>
      <c r="BB92" s="123" t="str">
        <f t="shared" si="64"/>
        <v/>
      </c>
      <c r="BC92" s="123" t="str">
        <f t="shared" si="53"/>
        <v/>
      </c>
      <c r="BD92" s="123" t="str">
        <f t="shared" si="54"/>
        <v/>
      </c>
      <c r="BE92" s="123" t="str">
        <f t="shared" si="55"/>
        <v/>
      </c>
      <c r="BF92" s="123" t="str">
        <f t="shared" si="56"/>
        <v/>
      </c>
      <c r="BG92" s="123" t="str">
        <f t="shared" si="57"/>
        <v/>
      </c>
      <c r="BH92" s="123" t="str">
        <f t="shared" si="61"/>
        <v/>
      </c>
      <c r="BI92" s="123" t="str">
        <f t="shared" si="58"/>
        <v/>
      </c>
      <c r="BJ92" s="123" t="str">
        <f t="shared" si="59"/>
        <v/>
      </c>
      <c r="BK92" s="123" t="str">
        <f t="shared" si="60"/>
        <v/>
      </c>
    </row>
    <row r="93" spans="2:63" ht="16" x14ac:dyDescent="0.2">
      <c r="B93" s="42">
        <v>77</v>
      </c>
      <c r="C93" s="93"/>
      <c r="D93" s="94"/>
      <c r="E93" s="95"/>
      <c r="F93" s="58"/>
      <c r="G93" s="96"/>
      <c r="H93" s="95"/>
      <c r="I93" s="58"/>
      <c r="J93" s="96"/>
      <c r="K93" s="95"/>
      <c r="L93" s="67" t="str">
        <f t="shared" si="35"/>
        <v/>
      </c>
      <c r="M93" s="67" t="str">
        <f t="shared" si="35"/>
        <v/>
      </c>
      <c r="AE93" s="115">
        <v>77</v>
      </c>
      <c r="AF93" s="126" t="str">
        <f t="shared" si="43"/>
        <v/>
      </c>
      <c r="AG93" s="116" t="str">
        <f t="shared" si="43"/>
        <v/>
      </c>
      <c r="AH93" s="116" t="str">
        <f t="shared" si="43"/>
        <v/>
      </c>
      <c r="AI93" s="116" t="str">
        <f t="shared" si="44"/>
        <v/>
      </c>
      <c r="AJ93" s="116" t="str">
        <f t="shared" si="36"/>
        <v/>
      </c>
      <c r="AK93" s="116" t="str">
        <f t="shared" si="45"/>
        <v/>
      </c>
      <c r="AL93" s="116" t="str">
        <f t="shared" si="46"/>
        <v/>
      </c>
      <c r="AM93" s="116" t="str">
        <f t="shared" si="47"/>
        <v/>
      </c>
      <c r="AN93" s="116" t="str">
        <f t="shared" si="37"/>
        <v/>
      </c>
      <c r="AO93" s="116" t="str">
        <f t="shared" si="48"/>
        <v/>
      </c>
      <c r="AP93" s="116" t="str">
        <f t="shared" si="49"/>
        <v/>
      </c>
      <c r="AQ93" s="116" t="str">
        <f t="shared" si="50"/>
        <v/>
      </c>
      <c r="AR93" s="116" t="str">
        <f t="shared" si="38"/>
        <v/>
      </c>
      <c r="AS93" s="116" t="str">
        <f t="shared" si="51"/>
        <v/>
      </c>
      <c r="AT93" s="116" t="str">
        <f t="shared" si="52"/>
        <v/>
      </c>
      <c r="AV93" s="117" t="str">
        <f t="shared" si="39"/>
        <v/>
      </c>
      <c r="AW93" s="117" t="str">
        <f t="shared" si="62"/>
        <v/>
      </c>
      <c r="AX93" s="117" t="str">
        <f t="shared" si="40"/>
        <v/>
      </c>
      <c r="AY93" s="117" t="str">
        <f t="shared" si="63"/>
        <v/>
      </c>
      <c r="AZ93" s="117" t="str">
        <f t="shared" si="41"/>
        <v/>
      </c>
      <c r="BA93" s="117" t="str">
        <f t="shared" si="42"/>
        <v/>
      </c>
      <c r="BB93" s="123" t="str">
        <f t="shared" si="64"/>
        <v/>
      </c>
      <c r="BC93" s="123" t="str">
        <f t="shared" si="53"/>
        <v/>
      </c>
      <c r="BD93" s="123" t="str">
        <f t="shared" si="54"/>
        <v/>
      </c>
      <c r="BE93" s="123" t="str">
        <f t="shared" si="55"/>
        <v/>
      </c>
      <c r="BF93" s="123" t="str">
        <f t="shared" si="56"/>
        <v/>
      </c>
      <c r="BG93" s="123" t="str">
        <f t="shared" si="57"/>
        <v/>
      </c>
      <c r="BH93" s="123" t="str">
        <f t="shared" si="61"/>
        <v/>
      </c>
      <c r="BI93" s="123" t="str">
        <f t="shared" si="58"/>
        <v/>
      </c>
      <c r="BJ93" s="123" t="str">
        <f t="shared" si="59"/>
        <v/>
      </c>
      <c r="BK93" s="123" t="str">
        <f t="shared" si="60"/>
        <v/>
      </c>
    </row>
    <row r="94" spans="2:63" ht="16" x14ac:dyDescent="0.2">
      <c r="B94" s="42">
        <v>78</v>
      </c>
      <c r="C94" s="93"/>
      <c r="D94" s="94"/>
      <c r="E94" s="95"/>
      <c r="F94" s="58"/>
      <c r="G94" s="96"/>
      <c r="H94" s="95"/>
      <c r="I94" s="58"/>
      <c r="J94" s="96"/>
      <c r="K94" s="95"/>
      <c r="L94" s="67" t="str">
        <f t="shared" si="35"/>
        <v/>
      </c>
      <c r="M94" s="67" t="str">
        <f t="shared" si="35"/>
        <v/>
      </c>
      <c r="AE94" s="115">
        <v>78</v>
      </c>
      <c r="AF94" s="126" t="str">
        <f t="shared" si="43"/>
        <v/>
      </c>
      <c r="AG94" s="116" t="str">
        <f t="shared" si="43"/>
        <v/>
      </c>
      <c r="AH94" s="116" t="str">
        <f t="shared" si="43"/>
        <v/>
      </c>
      <c r="AI94" s="116" t="str">
        <f t="shared" si="44"/>
        <v/>
      </c>
      <c r="AJ94" s="116" t="str">
        <f t="shared" si="36"/>
        <v/>
      </c>
      <c r="AK94" s="116" t="str">
        <f t="shared" si="45"/>
        <v/>
      </c>
      <c r="AL94" s="116" t="str">
        <f t="shared" si="46"/>
        <v/>
      </c>
      <c r="AM94" s="116" t="str">
        <f t="shared" si="47"/>
        <v/>
      </c>
      <c r="AN94" s="116" t="str">
        <f t="shared" si="37"/>
        <v/>
      </c>
      <c r="AO94" s="116" t="str">
        <f t="shared" si="48"/>
        <v/>
      </c>
      <c r="AP94" s="116" t="str">
        <f t="shared" si="49"/>
        <v/>
      </c>
      <c r="AQ94" s="116" t="str">
        <f t="shared" si="50"/>
        <v/>
      </c>
      <c r="AR94" s="116" t="str">
        <f t="shared" si="38"/>
        <v/>
      </c>
      <c r="AS94" s="116" t="str">
        <f t="shared" si="51"/>
        <v/>
      </c>
      <c r="AT94" s="116" t="str">
        <f t="shared" si="52"/>
        <v/>
      </c>
      <c r="AV94" s="117" t="str">
        <f t="shared" si="39"/>
        <v/>
      </c>
      <c r="AW94" s="117" t="str">
        <f t="shared" si="62"/>
        <v/>
      </c>
      <c r="AX94" s="117" t="str">
        <f t="shared" si="40"/>
        <v/>
      </c>
      <c r="AY94" s="117" t="str">
        <f t="shared" si="63"/>
        <v/>
      </c>
      <c r="AZ94" s="117" t="str">
        <f t="shared" si="41"/>
        <v/>
      </c>
      <c r="BA94" s="117" t="str">
        <f t="shared" si="42"/>
        <v/>
      </c>
      <c r="BB94" s="123" t="str">
        <f t="shared" si="64"/>
        <v/>
      </c>
      <c r="BC94" s="123" t="str">
        <f t="shared" si="53"/>
        <v/>
      </c>
      <c r="BD94" s="123" t="str">
        <f t="shared" si="54"/>
        <v/>
      </c>
      <c r="BE94" s="123" t="str">
        <f t="shared" si="55"/>
        <v/>
      </c>
      <c r="BF94" s="123" t="str">
        <f t="shared" si="56"/>
        <v/>
      </c>
      <c r="BG94" s="123" t="str">
        <f t="shared" si="57"/>
        <v/>
      </c>
      <c r="BH94" s="123" t="str">
        <f t="shared" si="61"/>
        <v/>
      </c>
      <c r="BI94" s="123" t="str">
        <f t="shared" si="58"/>
        <v/>
      </c>
      <c r="BJ94" s="123" t="str">
        <f t="shared" si="59"/>
        <v/>
      </c>
      <c r="BK94" s="123" t="str">
        <f t="shared" si="60"/>
        <v/>
      </c>
    </row>
    <row r="95" spans="2:63" ht="16" x14ac:dyDescent="0.2">
      <c r="B95" s="42">
        <v>79</v>
      </c>
      <c r="C95" s="93"/>
      <c r="D95" s="94"/>
      <c r="E95" s="95"/>
      <c r="F95" s="58"/>
      <c r="G95" s="97"/>
      <c r="H95" s="98"/>
      <c r="I95" s="58"/>
      <c r="J95" s="96"/>
      <c r="K95" s="95"/>
      <c r="L95" s="67" t="str">
        <f t="shared" si="35"/>
        <v/>
      </c>
      <c r="M95" s="67" t="str">
        <f t="shared" si="35"/>
        <v/>
      </c>
      <c r="AE95" s="115">
        <v>79</v>
      </c>
      <c r="AF95" s="126" t="str">
        <f t="shared" si="43"/>
        <v/>
      </c>
      <c r="AG95" s="116" t="str">
        <f t="shared" si="43"/>
        <v/>
      </c>
      <c r="AH95" s="116" t="str">
        <f t="shared" si="43"/>
        <v/>
      </c>
      <c r="AI95" s="116" t="str">
        <f t="shared" si="44"/>
        <v/>
      </c>
      <c r="AJ95" s="116" t="str">
        <f t="shared" si="36"/>
        <v/>
      </c>
      <c r="AK95" s="116" t="str">
        <f t="shared" si="45"/>
        <v/>
      </c>
      <c r="AL95" s="116" t="str">
        <f t="shared" si="46"/>
        <v/>
      </c>
      <c r="AM95" s="116" t="str">
        <f t="shared" si="47"/>
        <v/>
      </c>
      <c r="AN95" s="116" t="str">
        <f t="shared" si="37"/>
        <v/>
      </c>
      <c r="AO95" s="116" t="str">
        <f t="shared" si="48"/>
        <v/>
      </c>
      <c r="AP95" s="116" t="str">
        <f t="shared" si="49"/>
        <v/>
      </c>
      <c r="AQ95" s="116" t="str">
        <f t="shared" si="50"/>
        <v/>
      </c>
      <c r="AR95" s="116" t="str">
        <f t="shared" si="38"/>
        <v/>
      </c>
      <c r="AS95" s="116" t="str">
        <f t="shared" si="51"/>
        <v/>
      </c>
      <c r="AT95" s="116" t="str">
        <f t="shared" si="52"/>
        <v/>
      </c>
      <c r="AV95" s="117" t="str">
        <f t="shared" si="39"/>
        <v/>
      </c>
      <c r="AW95" s="117" t="str">
        <f t="shared" si="62"/>
        <v/>
      </c>
      <c r="AX95" s="117" t="str">
        <f t="shared" si="40"/>
        <v/>
      </c>
      <c r="AY95" s="117" t="str">
        <f t="shared" si="63"/>
        <v/>
      </c>
      <c r="AZ95" s="117" t="str">
        <f t="shared" si="41"/>
        <v/>
      </c>
      <c r="BA95" s="117" t="str">
        <f t="shared" si="42"/>
        <v/>
      </c>
      <c r="BB95" s="123" t="str">
        <f t="shared" si="64"/>
        <v/>
      </c>
      <c r="BC95" s="123" t="str">
        <f t="shared" si="53"/>
        <v/>
      </c>
      <c r="BD95" s="123" t="str">
        <f t="shared" si="54"/>
        <v/>
      </c>
      <c r="BE95" s="123" t="str">
        <f t="shared" si="55"/>
        <v/>
      </c>
      <c r="BF95" s="123" t="str">
        <f t="shared" si="56"/>
        <v/>
      </c>
      <c r="BG95" s="123" t="str">
        <f t="shared" si="57"/>
        <v/>
      </c>
      <c r="BH95" s="123" t="str">
        <f t="shared" si="61"/>
        <v/>
      </c>
      <c r="BI95" s="123" t="str">
        <f t="shared" si="58"/>
        <v/>
      </c>
      <c r="BJ95" s="123" t="str">
        <f t="shared" si="59"/>
        <v/>
      </c>
      <c r="BK95" s="123" t="str">
        <f t="shared" si="60"/>
        <v/>
      </c>
    </row>
    <row r="96" spans="2:63" ht="16" x14ac:dyDescent="0.2">
      <c r="B96" s="42">
        <v>80</v>
      </c>
      <c r="C96" s="93"/>
      <c r="D96" s="94"/>
      <c r="E96" s="95"/>
      <c r="F96" s="58"/>
      <c r="G96" s="96"/>
      <c r="H96" s="95"/>
      <c r="I96" s="58"/>
      <c r="J96" s="96"/>
      <c r="K96" s="95"/>
      <c r="L96" s="67" t="str">
        <f t="shared" si="35"/>
        <v/>
      </c>
      <c r="M96" s="67" t="str">
        <f t="shared" si="35"/>
        <v/>
      </c>
      <c r="AE96" s="115">
        <v>80</v>
      </c>
      <c r="AF96" s="126" t="str">
        <f t="shared" si="43"/>
        <v/>
      </c>
      <c r="AG96" s="116" t="str">
        <f t="shared" si="43"/>
        <v/>
      </c>
      <c r="AH96" s="116" t="str">
        <f t="shared" si="43"/>
        <v/>
      </c>
      <c r="AI96" s="116" t="str">
        <f t="shared" si="44"/>
        <v/>
      </c>
      <c r="AJ96" s="116" t="str">
        <f t="shared" si="36"/>
        <v/>
      </c>
      <c r="AK96" s="116" t="str">
        <f t="shared" si="45"/>
        <v/>
      </c>
      <c r="AL96" s="116" t="str">
        <f t="shared" si="46"/>
        <v/>
      </c>
      <c r="AM96" s="116" t="str">
        <f t="shared" si="47"/>
        <v/>
      </c>
      <c r="AN96" s="116" t="str">
        <f t="shared" si="37"/>
        <v/>
      </c>
      <c r="AO96" s="116" t="str">
        <f t="shared" si="48"/>
        <v/>
      </c>
      <c r="AP96" s="116" t="str">
        <f t="shared" si="49"/>
        <v/>
      </c>
      <c r="AQ96" s="116" t="str">
        <f t="shared" si="50"/>
        <v/>
      </c>
      <c r="AR96" s="116" t="str">
        <f t="shared" si="38"/>
        <v/>
      </c>
      <c r="AS96" s="116" t="str">
        <f t="shared" si="51"/>
        <v/>
      </c>
      <c r="AT96" s="116" t="str">
        <f t="shared" si="52"/>
        <v/>
      </c>
      <c r="AV96" s="117" t="str">
        <f t="shared" si="39"/>
        <v/>
      </c>
      <c r="AW96" s="117" t="str">
        <f t="shared" si="62"/>
        <v/>
      </c>
      <c r="AX96" s="117" t="str">
        <f t="shared" si="40"/>
        <v/>
      </c>
      <c r="AY96" s="117" t="str">
        <f t="shared" si="63"/>
        <v/>
      </c>
      <c r="AZ96" s="117" t="str">
        <f t="shared" si="41"/>
        <v/>
      </c>
      <c r="BA96" s="117" t="str">
        <f t="shared" si="42"/>
        <v/>
      </c>
      <c r="BB96" s="123" t="str">
        <f t="shared" si="64"/>
        <v/>
      </c>
      <c r="BC96" s="123" t="str">
        <f t="shared" si="53"/>
        <v/>
      </c>
      <c r="BD96" s="123" t="str">
        <f t="shared" si="54"/>
        <v/>
      </c>
      <c r="BE96" s="123" t="str">
        <f t="shared" si="55"/>
        <v/>
      </c>
      <c r="BF96" s="123" t="str">
        <f t="shared" si="56"/>
        <v/>
      </c>
      <c r="BG96" s="123" t="str">
        <f t="shared" si="57"/>
        <v/>
      </c>
      <c r="BH96" s="123" t="str">
        <f t="shared" si="61"/>
        <v/>
      </c>
      <c r="BI96" s="123" t="str">
        <f t="shared" si="58"/>
        <v/>
      </c>
      <c r="BJ96" s="123" t="str">
        <f t="shared" si="59"/>
        <v/>
      </c>
      <c r="BK96" s="123" t="str">
        <f t="shared" si="60"/>
        <v/>
      </c>
    </row>
    <row r="97" spans="2:63" ht="16" x14ac:dyDescent="0.2">
      <c r="B97" s="42">
        <v>81</v>
      </c>
      <c r="C97" s="93"/>
      <c r="D97" s="94"/>
      <c r="E97" s="95"/>
      <c r="F97" s="58"/>
      <c r="G97" s="96"/>
      <c r="H97" s="95"/>
      <c r="I97" s="58"/>
      <c r="J97" s="96"/>
      <c r="K97" s="95"/>
      <c r="L97" s="67" t="str">
        <f t="shared" si="35"/>
        <v/>
      </c>
      <c r="M97" s="67" t="str">
        <f t="shared" si="35"/>
        <v/>
      </c>
      <c r="AE97" s="115">
        <v>81</v>
      </c>
      <c r="AF97" s="126" t="str">
        <f t="shared" si="43"/>
        <v/>
      </c>
      <c r="AG97" s="116" t="str">
        <f t="shared" si="43"/>
        <v/>
      </c>
      <c r="AH97" s="116" t="str">
        <f t="shared" si="43"/>
        <v/>
      </c>
      <c r="AI97" s="116" t="str">
        <f t="shared" si="44"/>
        <v/>
      </c>
      <c r="AJ97" s="116" t="str">
        <f t="shared" si="36"/>
        <v/>
      </c>
      <c r="AK97" s="116" t="str">
        <f t="shared" si="45"/>
        <v/>
      </c>
      <c r="AL97" s="116" t="str">
        <f t="shared" si="46"/>
        <v/>
      </c>
      <c r="AM97" s="116" t="str">
        <f t="shared" si="47"/>
        <v/>
      </c>
      <c r="AN97" s="116" t="str">
        <f t="shared" si="37"/>
        <v/>
      </c>
      <c r="AO97" s="116" t="str">
        <f t="shared" si="48"/>
        <v/>
      </c>
      <c r="AP97" s="116" t="str">
        <f t="shared" si="49"/>
        <v/>
      </c>
      <c r="AQ97" s="116" t="str">
        <f t="shared" si="50"/>
        <v/>
      </c>
      <c r="AR97" s="116" t="str">
        <f t="shared" si="38"/>
        <v/>
      </c>
      <c r="AS97" s="116" t="str">
        <f t="shared" si="51"/>
        <v/>
      </c>
      <c r="AT97" s="116" t="str">
        <f t="shared" si="52"/>
        <v/>
      </c>
      <c r="AV97" s="117" t="str">
        <f t="shared" si="39"/>
        <v/>
      </c>
      <c r="AW97" s="117" t="str">
        <f t="shared" si="62"/>
        <v/>
      </c>
      <c r="AX97" s="117" t="str">
        <f t="shared" si="40"/>
        <v/>
      </c>
      <c r="AY97" s="117" t="str">
        <f t="shared" si="63"/>
        <v/>
      </c>
      <c r="AZ97" s="117" t="str">
        <f t="shared" si="41"/>
        <v/>
      </c>
      <c r="BA97" s="117" t="str">
        <f t="shared" si="42"/>
        <v/>
      </c>
      <c r="BB97" s="123" t="str">
        <f t="shared" si="64"/>
        <v/>
      </c>
      <c r="BC97" s="123" t="str">
        <f t="shared" si="53"/>
        <v/>
      </c>
      <c r="BD97" s="123" t="str">
        <f t="shared" si="54"/>
        <v/>
      </c>
      <c r="BE97" s="123" t="str">
        <f t="shared" si="55"/>
        <v/>
      </c>
      <c r="BF97" s="123" t="str">
        <f t="shared" si="56"/>
        <v/>
      </c>
      <c r="BG97" s="123" t="str">
        <f t="shared" si="57"/>
        <v/>
      </c>
      <c r="BH97" s="123" t="str">
        <f t="shared" si="61"/>
        <v/>
      </c>
      <c r="BI97" s="123" t="str">
        <f t="shared" si="58"/>
        <v/>
      </c>
      <c r="BJ97" s="123" t="str">
        <f t="shared" si="59"/>
        <v/>
      </c>
      <c r="BK97" s="123" t="str">
        <f t="shared" si="60"/>
        <v/>
      </c>
    </row>
    <row r="98" spans="2:63" ht="16" x14ac:dyDescent="0.2">
      <c r="B98" s="42">
        <v>82</v>
      </c>
      <c r="C98" s="93"/>
      <c r="D98" s="94"/>
      <c r="E98" s="95"/>
      <c r="F98" s="58"/>
      <c r="G98" s="96"/>
      <c r="H98" s="95"/>
      <c r="I98" s="58"/>
      <c r="J98" s="96"/>
      <c r="K98" s="95"/>
      <c r="L98" s="67" t="str">
        <f t="shared" si="35"/>
        <v/>
      </c>
      <c r="M98" s="67" t="str">
        <f t="shared" si="35"/>
        <v/>
      </c>
      <c r="AE98" s="115">
        <v>82</v>
      </c>
      <c r="AF98" s="126" t="str">
        <f t="shared" si="43"/>
        <v/>
      </c>
      <c r="AG98" s="116" t="str">
        <f t="shared" si="43"/>
        <v/>
      </c>
      <c r="AH98" s="116" t="str">
        <f t="shared" si="43"/>
        <v/>
      </c>
      <c r="AI98" s="116" t="str">
        <f t="shared" si="44"/>
        <v/>
      </c>
      <c r="AJ98" s="116" t="str">
        <f t="shared" si="36"/>
        <v/>
      </c>
      <c r="AK98" s="116" t="str">
        <f t="shared" si="45"/>
        <v/>
      </c>
      <c r="AL98" s="116" t="str">
        <f t="shared" si="46"/>
        <v/>
      </c>
      <c r="AM98" s="116" t="str">
        <f t="shared" si="47"/>
        <v/>
      </c>
      <c r="AN98" s="116" t="str">
        <f t="shared" si="37"/>
        <v/>
      </c>
      <c r="AO98" s="116" t="str">
        <f t="shared" si="48"/>
        <v/>
      </c>
      <c r="AP98" s="116" t="str">
        <f t="shared" si="49"/>
        <v/>
      </c>
      <c r="AQ98" s="116" t="str">
        <f t="shared" si="50"/>
        <v/>
      </c>
      <c r="AR98" s="116" t="str">
        <f t="shared" si="38"/>
        <v/>
      </c>
      <c r="AS98" s="116" t="str">
        <f t="shared" si="51"/>
        <v/>
      </c>
      <c r="AT98" s="116" t="str">
        <f t="shared" si="52"/>
        <v/>
      </c>
      <c r="AV98" s="117" t="str">
        <f t="shared" si="39"/>
        <v/>
      </c>
      <c r="AW98" s="117" t="str">
        <f t="shared" si="62"/>
        <v/>
      </c>
      <c r="AX98" s="117" t="str">
        <f t="shared" si="40"/>
        <v/>
      </c>
      <c r="AY98" s="117" t="str">
        <f t="shared" si="63"/>
        <v/>
      </c>
      <c r="AZ98" s="117" t="str">
        <f t="shared" si="41"/>
        <v/>
      </c>
      <c r="BA98" s="117" t="str">
        <f t="shared" si="42"/>
        <v/>
      </c>
      <c r="BB98" s="123" t="str">
        <f t="shared" si="64"/>
        <v/>
      </c>
      <c r="BC98" s="123" t="str">
        <f t="shared" si="53"/>
        <v/>
      </c>
      <c r="BD98" s="123" t="str">
        <f t="shared" si="54"/>
        <v/>
      </c>
      <c r="BE98" s="123" t="str">
        <f t="shared" si="55"/>
        <v/>
      </c>
      <c r="BF98" s="123" t="str">
        <f t="shared" si="56"/>
        <v/>
      </c>
      <c r="BG98" s="123" t="str">
        <f t="shared" si="57"/>
        <v/>
      </c>
      <c r="BH98" s="123" t="str">
        <f t="shared" si="61"/>
        <v/>
      </c>
      <c r="BI98" s="123" t="str">
        <f t="shared" si="58"/>
        <v/>
      </c>
      <c r="BJ98" s="123" t="str">
        <f t="shared" si="59"/>
        <v/>
      </c>
      <c r="BK98" s="123" t="str">
        <f t="shared" si="60"/>
        <v/>
      </c>
    </row>
    <row r="99" spans="2:63" ht="16" x14ac:dyDescent="0.2">
      <c r="B99" s="42">
        <v>83</v>
      </c>
      <c r="C99" s="93"/>
      <c r="D99" s="94"/>
      <c r="E99" s="95"/>
      <c r="F99" s="58"/>
      <c r="G99" s="96"/>
      <c r="H99" s="95"/>
      <c r="I99" s="58"/>
      <c r="J99" s="96"/>
      <c r="K99" s="95"/>
      <c r="L99" s="67" t="str">
        <f t="shared" si="35"/>
        <v/>
      </c>
      <c r="M99" s="67" t="str">
        <f t="shared" si="35"/>
        <v/>
      </c>
      <c r="AE99" s="115">
        <v>83</v>
      </c>
      <c r="AF99" s="126" t="str">
        <f t="shared" si="43"/>
        <v/>
      </c>
      <c r="AG99" s="116" t="str">
        <f t="shared" si="43"/>
        <v/>
      </c>
      <c r="AH99" s="116" t="str">
        <f t="shared" si="43"/>
        <v/>
      </c>
      <c r="AI99" s="116" t="str">
        <f t="shared" si="44"/>
        <v/>
      </c>
      <c r="AJ99" s="116" t="str">
        <f t="shared" si="36"/>
        <v/>
      </c>
      <c r="AK99" s="116" t="str">
        <f t="shared" si="45"/>
        <v/>
      </c>
      <c r="AL99" s="116" t="str">
        <f t="shared" si="46"/>
        <v/>
      </c>
      <c r="AM99" s="116" t="str">
        <f t="shared" si="47"/>
        <v/>
      </c>
      <c r="AN99" s="116" t="str">
        <f t="shared" si="37"/>
        <v/>
      </c>
      <c r="AO99" s="116" t="str">
        <f t="shared" si="48"/>
        <v/>
      </c>
      <c r="AP99" s="116" t="str">
        <f t="shared" si="49"/>
        <v/>
      </c>
      <c r="AQ99" s="116" t="str">
        <f t="shared" si="50"/>
        <v/>
      </c>
      <c r="AR99" s="116" t="str">
        <f t="shared" si="38"/>
        <v/>
      </c>
      <c r="AS99" s="116" t="str">
        <f t="shared" si="51"/>
        <v/>
      </c>
      <c r="AT99" s="116" t="str">
        <f t="shared" si="52"/>
        <v/>
      </c>
      <c r="AV99" s="117" t="str">
        <f t="shared" si="39"/>
        <v/>
      </c>
      <c r="AW99" s="117" t="str">
        <f t="shared" si="62"/>
        <v/>
      </c>
      <c r="AX99" s="117" t="str">
        <f t="shared" si="40"/>
        <v/>
      </c>
      <c r="AY99" s="117" t="str">
        <f t="shared" si="63"/>
        <v/>
      </c>
      <c r="AZ99" s="117" t="str">
        <f t="shared" si="41"/>
        <v/>
      </c>
      <c r="BA99" s="117" t="str">
        <f t="shared" si="42"/>
        <v/>
      </c>
      <c r="BB99" s="123" t="str">
        <f t="shared" si="64"/>
        <v/>
      </c>
      <c r="BC99" s="123" t="str">
        <f t="shared" si="53"/>
        <v/>
      </c>
      <c r="BD99" s="123" t="str">
        <f t="shared" si="54"/>
        <v/>
      </c>
      <c r="BE99" s="123" t="str">
        <f t="shared" si="55"/>
        <v/>
      </c>
      <c r="BF99" s="123" t="str">
        <f t="shared" si="56"/>
        <v/>
      </c>
      <c r="BG99" s="123" t="str">
        <f t="shared" si="57"/>
        <v/>
      </c>
      <c r="BH99" s="123" t="str">
        <f t="shared" si="61"/>
        <v/>
      </c>
      <c r="BI99" s="123" t="str">
        <f t="shared" si="58"/>
        <v/>
      </c>
      <c r="BJ99" s="123" t="str">
        <f t="shared" si="59"/>
        <v/>
      </c>
      <c r="BK99" s="123" t="str">
        <f t="shared" si="60"/>
        <v/>
      </c>
    </row>
    <row r="100" spans="2:63" ht="16" x14ac:dyDescent="0.2">
      <c r="B100" s="42">
        <v>84</v>
      </c>
      <c r="C100" s="93"/>
      <c r="D100" s="94"/>
      <c r="E100" s="95"/>
      <c r="F100" s="58"/>
      <c r="G100" s="96"/>
      <c r="H100" s="95"/>
      <c r="I100" s="58"/>
      <c r="J100" s="96"/>
      <c r="K100" s="95"/>
      <c r="L100" s="67" t="str">
        <f t="shared" si="35"/>
        <v/>
      </c>
      <c r="M100" s="67" t="str">
        <f t="shared" si="35"/>
        <v/>
      </c>
      <c r="AE100" s="115">
        <v>84</v>
      </c>
      <c r="AF100" s="126" t="str">
        <f t="shared" si="43"/>
        <v/>
      </c>
      <c r="AG100" s="116" t="str">
        <f t="shared" si="43"/>
        <v/>
      </c>
      <c r="AH100" s="116" t="str">
        <f t="shared" si="43"/>
        <v/>
      </c>
      <c r="AI100" s="116" t="str">
        <f t="shared" si="44"/>
        <v/>
      </c>
      <c r="AJ100" s="116" t="str">
        <f t="shared" si="36"/>
        <v/>
      </c>
      <c r="AK100" s="116" t="str">
        <f t="shared" si="45"/>
        <v/>
      </c>
      <c r="AL100" s="116" t="str">
        <f t="shared" si="46"/>
        <v/>
      </c>
      <c r="AM100" s="116" t="str">
        <f t="shared" si="47"/>
        <v/>
      </c>
      <c r="AN100" s="116" t="str">
        <f t="shared" si="37"/>
        <v/>
      </c>
      <c r="AO100" s="116" t="str">
        <f t="shared" si="48"/>
        <v/>
      </c>
      <c r="AP100" s="116" t="str">
        <f t="shared" si="49"/>
        <v/>
      </c>
      <c r="AQ100" s="116" t="str">
        <f t="shared" si="50"/>
        <v/>
      </c>
      <c r="AR100" s="116" t="str">
        <f t="shared" si="38"/>
        <v/>
      </c>
      <c r="AS100" s="116" t="str">
        <f t="shared" si="51"/>
        <v/>
      </c>
      <c r="AT100" s="116" t="str">
        <f t="shared" si="52"/>
        <v/>
      </c>
      <c r="AV100" s="117" t="str">
        <f t="shared" si="39"/>
        <v/>
      </c>
      <c r="AW100" s="117" t="str">
        <f t="shared" si="62"/>
        <v/>
      </c>
      <c r="AX100" s="117" t="str">
        <f t="shared" si="40"/>
        <v/>
      </c>
      <c r="AY100" s="117" t="str">
        <f t="shared" si="63"/>
        <v/>
      </c>
      <c r="AZ100" s="117" t="str">
        <f t="shared" si="41"/>
        <v/>
      </c>
      <c r="BA100" s="117" t="str">
        <f t="shared" si="42"/>
        <v/>
      </c>
      <c r="BB100" s="123" t="str">
        <f t="shared" si="64"/>
        <v/>
      </c>
      <c r="BC100" s="123" t="str">
        <f t="shared" si="53"/>
        <v/>
      </c>
      <c r="BD100" s="123" t="str">
        <f t="shared" si="54"/>
        <v/>
      </c>
      <c r="BE100" s="123" t="str">
        <f t="shared" si="55"/>
        <v/>
      </c>
      <c r="BF100" s="123" t="str">
        <f t="shared" si="56"/>
        <v/>
      </c>
      <c r="BG100" s="123" t="str">
        <f t="shared" si="57"/>
        <v/>
      </c>
      <c r="BH100" s="123" t="str">
        <f t="shared" si="61"/>
        <v/>
      </c>
      <c r="BI100" s="123" t="str">
        <f t="shared" si="58"/>
        <v/>
      </c>
      <c r="BJ100" s="123" t="str">
        <f t="shared" si="59"/>
        <v/>
      </c>
      <c r="BK100" s="123" t="str">
        <f t="shared" si="60"/>
        <v/>
      </c>
    </row>
    <row r="101" spans="2:63" ht="16" x14ac:dyDescent="0.2">
      <c r="B101" s="42">
        <v>85</v>
      </c>
      <c r="C101" s="93"/>
      <c r="D101" s="94"/>
      <c r="E101" s="95"/>
      <c r="F101" s="58"/>
      <c r="G101" s="96"/>
      <c r="H101" s="95"/>
      <c r="I101" s="58"/>
      <c r="J101" s="96"/>
      <c r="K101" s="95"/>
      <c r="L101" s="67" t="str">
        <f t="shared" si="35"/>
        <v/>
      </c>
      <c r="M101" s="67" t="str">
        <f t="shared" si="35"/>
        <v/>
      </c>
      <c r="AE101" s="115">
        <v>85</v>
      </c>
      <c r="AF101" s="126" t="str">
        <f t="shared" si="43"/>
        <v/>
      </c>
      <c r="AG101" s="116" t="str">
        <f t="shared" si="43"/>
        <v/>
      </c>
      <c r="AH101" s="116" t="str">
        <f t="shared" si="43"/>
        <v/>
      </c>
      <c r="AI101" s="116" t="str">
        <f t="shared" si="44"/>
        <v/>
      </c>
      <c r="AJ101" s="116" t="str">
        <f t="shared" si="36"/>
        <v/>
      </c>
      <c r="AK101" s="116" t="str">
        <f t="shared" si="45"/>
        <v/>
      </c>
      <c r="AL101" s="116" t="str">
        <f t="shared" si="46"/>
        <v/>
      </c>
      <c r="AM101" s="116" t="str">
        <f t="shared" si="47"/>
        <v/>
      </c>
      <c r="AN101" s="116" t="str">
        <f t="shared" si="37"/>
        <v/>
      </c>
      <c r="AO101" s="116" t="str">
        <f t="shared" si="48"/>
        <v/>
      </c>
      <c r="AP101" s="116" t="str">
        <f t="shared" si="49"/>
        <v/>
      </c>
      <c r="AQ101" s="116" t="str">
        <f t="shared" si="50"/>
        <v/>
      </c>
      <c r="AR101" s="116" t="str">
        <f t="shared" si="38"/>
        <v/>
      </c>
      <c r="AS101" s="116" t="str">
        <f t="shared" si="51"/>
        <v/>
      </c>
      <c r="AT101" s="116" t="str">
        <f t="shared" si="52"/>
        <v/>
      </c>
      <c r="AV101" s="117" t="str">
        <f t="shared" si="39"/>
        <v/>
      </c>
      <c r="AW101" s="117" t="str">
        <f t="shared" si="62"/>
        <v/>
      </c>
      <c r="AX101" s="117" t="str">
        <f t="shared" si="40"/>
        <v/>
      </c>
      <c r="AY101" s="117" t="str">
        <f t="shared" si="63"/>
        <v/>
      </c>
      <c r="AZ101" s="117" t="str">
        <f t="shared" si="41"/>
        <v/>
      </c>
      <c r="BA101" s="117" t="str">
        <f t="shared" si="42"/>
        <v/>
      </c>
      <c r="BB101" s="123" t="str">
        <f t="shared" si="64"/>
        <v/>
      </c>
      <c r="BC101" s="123" t="str">
        <f t="shared" si="53"/>
        <v/>
      </c>
      <c r="BD101" s="123" t="str">
        <f t="shared" si="54"/>
        <v/>
      </c>
      <c r="BE101" s="123" t="str">
        <f t="shared" si="55"/>
        <v/>
      </c>
      <c r="BF101" s="123" t="str">
        <f t="shared" si="56"/>
        <v/>
      </c>
      <c r="BG101" s="123" t="str">
        <f t="shared" si="57"/>
        <v/>
      </c>
      <c r="BH101" s="123" t="str">
        <f t="shared" si="61"/>
        <v/>
      </c>
      <c r="BI101" s="123" t="str">
        <f t="shared" si="58"/>
        <v/>
      </c>
      <c r="BJ101" s="123" t="str">
        <f t="shared" si="59"/>
        <v/>
      </c>
      <c r="BK101" s="123" t="str">
        <f t="shared" si="60"/>
        <v/>
      </c>
    </row>
    <row r="102" spans="2:63" ht="16" x14ac:dyDescent="0.2">
      <c r="B102" s="42">
        <v>86</v>
      </c>
      <c r="C102" s="93"/>
      <c r="D102" s="94"/>
      <c r="E102" s="95"/>
      <c r="F102" s="58"/>
      <c r="G102" s="96"/>
      <c r="H102" s="95"/>
      <c r="I102" s="58"/>
      <c r="J102" s="96"/>
      <c r="K102" s="95"/>
      <c r="L102" s="67" t="str">
        <f t="shared" si="35"/>
        <v/>
      </c>
      <c r="M102" s="67" t="str">
        <f t="shared" si="35"/>
        <v/>
      </c>
      <c r="AE102" s="115">
        <v>86</v>
      </c>
      <c r="AF102" s="126" t="str">
        <f t="shared" si="43"/>
        <v/>
      </c>
      <c r="AG102" s="116" t="str">
        <f t="shared" si="43"/>
        <v/>
      </c>
      <c r="AH102" s="116" t="str">
        <f t="shared" si="43"/>
        <v/>
      </c>
      <c r="AI102" s="116" t="str">
        <f t="shared" si="44"/>
        <v/>
      </c>
      <c r="AJ102" s="116" t="str">
        <f t="shared" si="36"/>
        <v/>
      </c>
      <c r="AK102" s="116" t="str">
        <f t="shared" si="45"/>
        <v/>
      </c>
      <c r="AL102" s="116" t="str">
        <f t="shared" si="46"/>
        <v/>
      </c>
      <c r="AM102" s="116" t="str">
        <f t="shared" si="47"/>
        <v/>
      </c>
      <c r="AN102" s="116" t="str">
        <f t="shared" si="37"/>
        <v/>
      </c>
      <c r="AO102" s="116" t="str">
        <f t="shared" si="48"/>
        <v/>
      </c>
      <c r="AP102" s="116" t="str">
        <f t="shared" si="49"/>
        <v/>
      </c>
      <c r="AQ102" s="116" t="str">
        <f t="shared" si="50"/>
        <v/>
      </c>
      <c r="AR102" s="116" t="str">
        <f t="shared" si="38"/>
        <v/>
      </c>
      <c r="AS102" s="116" t="str">
        <f t="shared" si="51"/>
        <v/>
      </c>
      <c r="AT102" s="116" t="str">
        <f t="shared" si="52"/>
        <v/>
      </c>
      <c r="AV102" s="117" t="str">
        <f t="shared" si="39"/>
        <v/>
      </c>
      <c r="AW102" s="117" t="str">
        <f t="shared" si="62"/>
        <v/>
      </c>
      <c r="AX102" s="117" t="str">
        <f t="shared" si="40"/>
        <v/>
      </c>
      <c r="AY102" s="117" t="str">
        <f t="shared" si="63"/>
        <v/>
      </c>
      <c r="AZ102" s="117" t="str">
        <f t="shared" si="41"/>
        <v/>
      </c>
      <c r="BA102" s="117" t="str">
        <f t="shared" si="42"/>
        <v/>
      </c>
      <c r="BB102" s="123" t="str">
        <f t="shared" si="64"/>
        <v/>
      </c>
      <c r="BC102" s="123" t="str">
        <f t="shared" si="53"/>
        <v/>
      </c>
      <c r="BD102" s="123" t="str">
        <f t="shared" si="54"/>
        <v/>
      </c>
      <c r="BE102" s="123" t="str">
        <f t="shared" si="55"/>
        <v/>
      </c>
      <c r="BF102" s="123" t="str">
        <f t="shared" si="56"/>
        <v/>
      </c>
      <c r="BG102" s="123" t="str">
        <f t="shared" si="57"/>
        <v/>
      </c>
      <c r="BH102" s="123" t="str">
        <f t="shared" si="61"/>
        <v/>
      </c>
      <c r="BI102" s="123" t="str">
        <f t="shared" si="58"/>
        <v/>
      </c>
      <c r="BJ102" s="123" t="str">
        <f t="shared" si="59"/>
        <v/>
      </c>
      <c r="BK102" s="123" t="str">
        <f t="shared" si="60"/>
        <v/>
      </c>
    </row>
    <row r="103" spans="2:63" ht="16" x14ac:dyDescent="0.2">
      <c r="B103" s="42">
        <v>87</v>
      </c>
      <c r="C103" s="93"/>
      <c r="D103" s="94"/>
      <c r="E103" s="95"/>
      <c r="F103" s="58"/>
      <c r="G103" s="96"/>
      <c r="H103" s="95"/>
      <c r="I103" s="58"/>
      <c r="J103" s="96"/>
      <c r="K103" s="95"/>
      <c r="L103" s="67" t="str">
        <f t="shared" si="35"/>
        <v/>
      </c>
      <c r="M103" s="67" t="str">
        <f t="shared" si="35"/>
        <v/>
      </c>
      <c r="AE103" s="115">
        <v>87</v>
      </c>
      <c r="AF103" s="126" t="str">
        <f t="shared" si="43"/>
        <v/>
      </c>
      <c r="AG103" s="116" t="str">
        <f t="shared" si="43"/>
        <v/>
      </c>
      <c r="AH103" s="116" t="str">
        <f t="shared" si="43"/>
        <v/>
      </c>
      <c r="AI103" s="116" t="str">
        <f t="shared" si="44"/>
        <v/>
      </c>
      <c r="AJ103" s="116" t="str">
        <f t="shared" si="36"/>
        <v/>
      </c>
      <c r="AK103" s="116" t="str">
        <f t="shared" si="45"/>
        <v/>
      </c>
      <c r="AL103" s="116" t="str">
        <f t="shared" si="46"/>
        <v/>
      </c>
      <c r="AM103" s="116" t="str">
        <f t="shared" si="47"/>
        <v/>
      </c>
      <c r="AN103" s="116" t="str">
        <f t="shared" si="37"/>
        <v/>
      </c>
      <c r="AO103" s="116" t="str">
        <f t="shared" si="48"/>
        <v/>
      </c>
      <c r="AP103" s="116" t="str">
        <f t="shared" si="49"/>
        <v/>
      </c>
      <c r="AQ103" s="116" t="str">
        <f t="shared" si="50"/>
        <v/>
      </c>
      <c r="AR103" s="116" t="str">
        <f t="shared" si="38"/>
        <v/>
      </c>
      <c r="AS103" s="116" t="str">
        <f t="shared" si="51"/>
        <v/>
      </c>
      <c r="AT103" s="116" t="str">
        <f t="shared" si="52"/>
        <v/>
      </c>
      <c r="AV103" s="117" t="str">
        <f t="shared" si="39"/>
        <v/>
      </c>
      <c r="AW103" s="117" t="str">
        <f t="shared" si="62"/>
        <v/>
      </c>
      <c r="AX103" s="117" t="str">
        <f t="shared" si="40"/>
        <v/>
      </c>
      <c r="AY103" s="117" t="str">
        <f t="shared" si="63"/>
        <v/>
      </c>
      <c r="AZ103" s="117" t="str">
        <f t="shared" si="41"/>
        <v/>
      </c>
      <c r="BA103" s="117" t="str">
        <f t="shared" si="42"/>
        <v/>
      </c>
      <c r="BB103" s="123" t="str">
        <f t="shared" si="64"/>
        <v/>
      </c>
      <c r="BC103" s="123" t="str">
        <f t="shared" si="53"/>
        <v/>
      </c>
      <c r="BD103" s="123" t="str">
        <f t="shared" si="54"/>
        <v/>
      </c>
      <c r="BE103" s="123" t="str">
        <f t="shared" si="55"/>
        <v/>
      </c>
      <c r="BF103" s="123" t="str">
        <f t="shared" si="56"/>
        <v/>
      </c>
      <c r="BG103" s="123" t="str">
        <f t="shared" si="57"/>
        <v/>
      </c>
      <c r="BH103" s="123" t="str">
        <f t="shared" si="61"/>
        <v/>
      </c>
      <c r="BI103" s="123" t="str">
        <f t="shared" si="58"/>
        <v/>
      </c>
      <c r="BJ103" s="123" t="str">
        <f t="shared" si="59"/>
        <v/>
      </c>
      <c r="BK103" s="123" t="str">
        <f t="shared" si="60"/>
        <v/>
      </c>
    </row>
    <row r="104" spans="2:63" ht="16" x14ac:dyDescent="0.2">
      <c r="B104" s="42">
        <v>88</v>
      </c>
      <c r="C104" s="93"/>
      <c r="D104" s="94"/>
      <c r="E104" s="95"/>
      <c r="F104" s="58"/>
      <c r="G104" s="96"/>
      <c r="H104" s="95"/>
      <c r="I104" s="58"/>
      <c r="J104" s="96"/>
      <c r="K104" s="95"/>
      <c r="L104" s="67" t="str">
        <f t="shared" si="35"/>
        <v/>
      </c>
      <c r="M104" s="67" t="str">
        <f t="shared" si="35"/>
        <v/>
      </c>
      <c r="AE104" s="115">
        <v>88</v>
      </c>
      <c r="AF104" s="126" t="str">
        <f t="shared" si="43"/>
        <v/>
      </c>
      <c r="AG104" s="116" t="str">
        <f t="shared" si="43"/>
        <v/>
      </c>
      <c r="AH104" s="116" t="str">
        <f t="shared" si="43"/>
        <v/>
      </c>
      <c r="AI104" s="116" t="str">
        <f t="shared" si="44"/>
        <v/>
      </c>
      <c r="AJ104" s="116" t="str">
        <f t="shared" si="36"/>
        <v/>
      </c>
      <c r="AK104" s="116" t="str">
        <f t="shared" si="45"/>
        <v/>
      </c>
      <c r="AL104" s="116" t="str">
        <f t="shared" si="46"/>
        <v/>
      </c>
      <c r="AM104" s="116" t="str">
        <f t="shared" si="47"/>
        <v/>
      </c>
      <c r="AN104" s="116" t="str">
        <f t="shared" si="37"/>
        <v/>
      </c>
      <c r="AO104" s="116" t="str">
        <f t="shared" si="48"/>
        <v/>
      </c>
      <c r="AP104" s="116" t="str">
        <f t="shared" si="49"/>
        <v/>
      </c>
      <c r="AQ104" s="116" t="str">
        <f t="shared" si="50"/>
        <v/>
      </c>
      <c r="AR104" s="116" t="str">
        <f t="shared" si="38"/>
        <v/>
      </c>
      <c r="AS104" s="116" t="str">
        <f t="shared" si="51"/>
        <v/>
      </c>
      <c r="AT104" s="116" t="str">
        <f t="shared" si="52"/>
        <v/>
      </c>
      <c r="AV104" s="117" t="str">
        <f t="shared" si="39"/>
        <v/>
      </c>
      <c r="AW104" s="117" t="str">
        <f t="shared" si="62"/>
        <v/>
      </c>
      <c r="AX104" s="117" t="str">
        <f t="shared" si="40"/>
        <v/>
      </c>
      <c r="AY104" s="117" t="str">
        <f t="shared" si="63"/>
        <v/>
      </c>
      <c r="AZ104" s="117" t="str">
        <f t="shared" si="41"/>
        <v/>
      </c>
      <c r="BA104" s="117" t="str">
        <f t="shared" si="42"/>
        <v/>
      </c>
      <c r="BB104" s="123" t="str">
        <f t="shared" si="64"/>
        <v/>
      </c>
      <c r="BC104" s="123" t="str">
        <f t="shared" si="53"/>
        <v/>
      </c>
      <c r="BD104" s="123" t="str">
        <f t="shared" si="54"/>
        <v/>
      </c>
      <c r="BE104" s="123" t="str">
        <f t="shared" si="55"/>
        <v/>
      </c>
      <c r="BF104" s="123" t="str">
        <f t="shared" si="56"/>
        <v/>
      </c>
      <c r="BG104" s="123" t="str">
        <f t="shared" si="57"/>
        <v/>
      </c>
      <c r="BH104" s="123" t="str">
        <f t="shared" si="61"/>
        <v/>
      </c>
      <c r="BI104" s="123" t="str">
        <f t="shared" si="58"/>
        <v/>
      </c>
      <c r="BJ104" s="123" t="str">
        <f t="shared" si="59"/>
        <v/>
      </c>
      <c r="BK104" s="123" t="str">
        <f t="shared" si="60"/>
        <v/>
      </c>
    </row>
    <row r="105" spans="2:63" ht="16" x14ac:dyDescent="0.2">
      <c r="B105" s="42">
        <v>89</v>
      </c>
      <c r="C105" s="93"/>
      <c r="D105" s="94"/>
      <c r="E105" s="95"/>
      <c r="F105" s="58"/>
      <c r="G105" s="96"/>
      <c r="H105" s="95"/>
      <c r="I105" s="58"/>
      <c r="J105" s="96"/>
      <c r="K105" s="95"/>
      <c r="L105" s="67" t="str">
        <f t="shared" si="35"/>
        <v/>
      </c>
      <c r="M105" s="67" t="str">
        <f t="shared" si="35"/>
        <v/>
      </c>
      <c r="AE105" s="115">
        <v>89</v>
      </c>
      <c r="AF105" s="126" t="str">
        <f t="shared" si="43"/>
        <v/>
      </c>
      <c r="AG105" s="116" t="str">
        <f t="shared" si="43"/>
        <v/>
      </c>
      <c r="AH105" s="116" t="str">
        <f t="shared" si="43"/>
        <v/>
      </c>
      <c r="AI105" s="116" t="str">
        <f t="shared" si="44"/>
        <v/>
      </c>
      <c r="AJ105" s="116" t="str">
        <f t="shared" si="36"/>
        <v/>
      </c>
      <c r="AK105" s="116" t="str">
        <f t="shared" si="45"/>
        <v/>
      </c>
      <c r="AL105" s="116" t="str">
        <f t="shared" si="46"/>
        <v/>
      </c>
      <c r="AM105" s="116" t="str">
        <f t="shared" si="47"/>
        <v/>
      </c>
      <c r="AN105" s="116" t="str">
        <f t="shared" si="37"/>
        <v/>
      </c>
      <c r="AO105" s="116" t="str">
        <f t="shared" si="48"/>
        <v/>
      </c>
      <c r="AP105" s="116" t="str">
        <f t="shared" si="49"/>
        <v/>
      </c>
      <c r="AQ105" s="116" t="str">
        <f t="shared" si="50"/>
        <v/>
      </c>
      <c r="AR105" s="116" t="str">
        <f t="shared" si="38"/>
        <v/>
      </c>
      <c r="AS105" s="116" t="str">
        <f t="shared" si="51"/>
        <v/>
      </c>
      <c r="AT105" s="116" t="str">
        <f t="shared" si="52"/>
        <v/>
      </c>
      <c r="AV105" s="117" t="str">
        <f t="shared" si="39"/>
        <v/>
      </c>
      <c r="AW105" s="117" t="str">
        <f t="shared" si="62"/>
        <v/>
      </c>
      <c r="AX105" s="117" t="str">
        <f t="shared" si="40"/>
        <v/>
      </c>
      <c r="AY105" s="117" t="str">
        <f t="shared" si="63"/>
        <v/>
      </c>
      <c r="AZ105" s="117" t="str">
        <f t="shared" si="41"/>
        <v/>
      </c>
      <c r="BA105" s="117" t="str">
        <f t="shared" si="42"/>
        <v/>
      </c>
      <c r="BB105" s="123" t="str">
        <f t="shared" si="64"/>
        <v/>
      </c>
      <c r="BC105" s="123" t="str">
        <f t="shared" si="53"/>
        <v/>
      </c>
      <c r="BD105" s="123" t="str">
        <f t="shared" si="54"/>
        <v/>
      </c>
      <c r="BE105" s="123" t="str">
        <f t="shared" si="55"/>
        <v/>
      </c>
      <c r="BF105" s="123" t="str">
        <f t="shared" si="56"/>
        <v/>
      </c>
      <c r="BG105" s="123" t="str">
        <f t="shared" si="57"/>
        <v/>
      </c>
      <c r="BH105" s="123" t="str">
        <f t="shared" si="61"/>
        <v/>
      </c>
      <c r="BI105" s="123" t="str">
        <f t="shared" si="58"/>
        <v/>
      </c>
      <c r="BJ105" s="123" t="str">
        <f t="shared" si="59"/>
        <v/>
      </c>
      <c r="BK105" s="123" t="str">
        <f t="shared" si="60"/>
        <v/>
      </c>
    </row>
    <row r="106" spans="2:63" ht="16" x14ac:dyDescent="0.2">
      <c r="B106" s="42">
        <v>90</v>
      </c>
      <c r="C106" s="93"/>
      <c r="D106" s="94"/>
      <c r="E106" s="95"/>
      <c r="F106" s="58"/>
      <c r="G106" s="96"/>
      <c r="H106" s="95"/>
      <c r="I106" s="58"/>
      <c r="J106" s="96"/>
      <c r="K106" s="95"/>
      <c r="L106" s="67" t="str">
        <f t="shared" si="35"/>
        <v/>
      </c>
      <c r="M106" s="67" t="str">
        <f t="shared" si="35"/>
        <v/>
      </c>
      <c r="AE106" s="115">
        <v>90</v>
      </c>
      <c r="AF106" s="126" t="str">
        <f t="shared" si="43"/>
        <v/>
      </c>
      <c r="AG106" s="116" t="str">
        <f t="shared" si="43"/>
        <v/>
      </c>
      <c r="AH106" s="116" t="str">
        <f t="shared" si="43"/>
        <v/>
      </c>
      <c r="AI106" s="116" t="str">
        <f t="shared" si="44"/>
        <v/>
      </c>
      <c r="AJ106" s="116" t="str">
        <f t="shared" si="36"/>
        <v/>
      </c>
      <c r="AK106" s="116" t="str">
        <f t="shared" si="45"/>
        <v/>
      </c>
      <c r="AL106" s="116" t="str">
        <f t="shared" si="46"/>
        <v/>
      </c>
      <c r="AM106" s="116" t="str">
        <f t="shared" si="47"/>
        <v/>
      </c>
      <c r="AN106" s="116" t="str">
        <f t="shared" si="37"/>
        <v/>
      </c>
      <c r="AO106" s="116" t="str">
        <f t="shared" si="48"/>
        <v/>
      </c>
      <c r="AP106" s="116" t="str">
        <f t="shared" si="49"/>
        <v/>
      </c>
      <c r="AQ106" s="116" t="str">
        <f t="shared" si="50"/>
        <v/>
      </c>
      <c r="AR106" s="116" t="str">
        <f t="shared" si="38"/>
        <v/>
      </c>
      <c r="AS106" s="116" t="str">
        <f t="shared" si="51"/>
        <v/>
      </c>
      <c r="AT106" s="116" t="str">
        <f t="shared" si="52"/>
        <v/>
      </c>
      <c r="AV106" s="117" t="str">
        <f t="shared" si="39"/>
        <v/>
      </c>
      <c r="AW106" s="117" t="str">
        <f t="shared" si="62"/>
        <v/>
      </c>
      <c r="AX106" s="117" t="str">
        <f t="shared" si="40"/>
        <v/>
      </c>
      <c r="AY106" s="117" t="str">
        <f t="shared" si="63"/>
        <v/>
      </c>
      <c r="AZ106" s="117" t="str">
        <f t="shared" si="41"/>
        <v/>
      </c>
      <c r="BA106" s="117" t="str">
        <f t="shared" si="42"/>
        <v/>
      </c>
      <c r="BB106" s="123" t="str">
        <f t="shared" si="64"/>
        <v/>
      </c>
      <c r="BC106" s="123" t="str">
        <f t="shared" si="53"/>
        <v/>
      </c>
      <c r="BD106" s="123" t="str">
        <f t="shared" si="54"/>
        <v/>
      </c>
      <c r="BE106" s="123" t="str">
        <f t="shared" si="55"/>
        <v/>
      </c>
      <c r="BF106" s="123" t="str">
        <f t="shared" si="56"/>
        <v/>
      </c>
      <c r="BG106" s="123" t="str">
        <f t="shared" si="57"/>
        <v/>
      </c>
      <c r="BH106" s="123" t="str">
        <f t="shared" si="61"/>
        <v/>
      </c>
      <c r="BI106" s="123" t="str">
        <f t="shared" si="58"/>
        <v/>
      </c>
      <c r="BJ106" s="123" t="str">
        <f t="shared" si="59"/>
        <v/>
      </c>
      <c r="BK106" s="123" t="str">
        <f t="shared" si="60"/>
        <v/>
      </c>
    </row>
    <row r="107" spans="2:63" ht="16" x14ac:dyDescent="0.2">
      <c r="B107" s="42">
        <v>91</v>
      </c>
      <c r="C107" s="93"/>
      <c r="D107" s="94"/>
      <c r="E107" s="95"/>
      <c r="F107" s="58"/>
      <c r="G107" s="96"/>
      <c r="H107" s="95"/>
      <c r="I107" s="58"/>
      <c r="J107" s="96"/>
      <c r="K107" s="95"/>
      <c r="L107" s="67" t="str">
        <f t="shared" si="35"/>
        <v/>
      </c>
      <c r="M107" s="67" t="str">
        <f t="shared" si="35"/>
        <v/>
      </c>
      <c r="AE107" s="115">
        <v>91</v>
      </c>
      <c r="AF107" s="126" t="str">
        <f t="shared" si="43"/>
        <v/>
      </c>
      <c r="AG107" s="116" t="str">
        <f t="shared" si="43"/>
        <v/>
      </c>
      <c r="AH107" s="116" t="str">
        <f t="shared" si="43"/>
        <v/>
      </c>
      <c r="AI107" s="116" t="str">
        <f t="shared" si="44"/>
        <v/>
      </c>
      <c r="AJ107" s="116" t="str">
        <f t="shared" si="36"/>
        <v/>
      </c>
      <c r="AK107" s="116" t="str">
        <f t="shared" si="45"/>
        <v/>
      </c>
      <c r="AL107" s="116" t="str">
        <f t="shared" si="46"/>
        <v/>
      </c>
      <c r="AM107" s="116" t="str">
        <f t="shared" si="47"/>
        <v/>
      </c>
      <c r="AN107" s="116" t="str">
        <f t="shared" si="37"/>
        <v/>
      </c>
      <c r="AO107" s="116" t="str">
        <f t="shared" si="48"/>
        <v/>
      </c>
      <c r="AP107" s="116" t="str">
        <f t="shared" si="49"/>
        <v/>
      </c>
      <c r="AQ107" s="116" t="str">
        <f t="shared" si="50"/>
        <v/>
      </c>
      <c r="AR107" s="116" t="str">
        <f t="shared" si="38"/>
        <v/>
      </c>
      <c r="AS107" s="116" t="str">
        <f t="shared" si="51"/>
        <v/>
      </c>
      <c r="AT107" s="116" t="str">
        <f t="shared" si="52"/>
        <v/>
      </c>
      <c r="AV107" s="117" t="str">
        <f t="shared" si="39"/>
        <v/>
      </c>
      <c r="AW107" s="117" t="str">
        <f t="shared" si="62"/>
        <v/>
      </c>
      <c r="AX107" s="117" t="str">
        <f t="shared" si="40"/>
        <v/>
      </c>
      <c r="AY107" s="117" t="str">
        <f t="shared" si="63"/>
        <v/>
      </c>
      <c r="AZ107" s="117" t="str">
        <f t="shared" si="41"/>
        <v/>
      </c>
      <c r="BA107" s="117" t="str">
        <f t="shared" si="42"/>
        <v/>
      </c>
      <c r="BB107" s="123" t="str">
        <f t="shared" si="64"/>
        <v/>
      </c>
      <c r="BC107" s="123" t="str">
        <f t="shared" si="53"/>
        <v/>
      </c>
      <c r="BD107" s="123" t="str">
        <f t="shared" si="54"/>
        <v/>
      </c>
      <c r="BE107" s="123" t="str">
        <f t="shared" si="55"/>
        <v/>
      </c>
      <c r="BF107" s="123" t="str">
        <f t="shared" si="56"/>
        <v/>
      </c>
      <c r="BG107" s="123" t="str">
        <f t="shared" si="57"/>
        <v/>
      </c>
      <c r="BH107" s="123" t="str">
        <f t="shared" si="61"/>
        <v/>
      </c>
      <c r="BI107" s="123" t="str">
        <f t="shared" si="58"/>
        <v/>
      </c>
      <c r="BJ107" s="123" t="str">
        <f t="shared" si="59"/>
        <v/>
      </c>
      <c r="BK107" s="123" t="str">
        <f t="shared" si="60"/>
        <v/>
      </c>
    </row>
    <row r="108" spans="2:63" ht="16" x14ac:dyDescent="0.2">
      <c r="B108" s="42">
        <v>92</v>
      </c>
      <c r="C108" s="93"/>
      <c r="D108" s="94"/>
      <c r="E108" s="95"/>
      <c r="F108" s="58"/>
      <c r="G108" s="96"/>
      <c r="H108" s="95"/>
      <c r="I108" s="58"/>
      <c r="J108" s="96"/>
      <c r="K108" s="95"/>
      <c r="L108" s="67" t="str">
        <f t="shared" si="35"/>
        <v/>
      </c>
      <c r="M108" s="67" t="str">
        <f t="shared" si="35"/>
        <v/>
      </c>
      <c r="AE108" s="115">
        <v>92</v>
      </c>
      <c r="AF108" s="126" t="str">
        <f t="shared" si="43"/>
        <v/>
      </c>
      <c r="AG108" s="116" t="str">
        <f t="shared" si="43"/>
        <v/>
      </c>
      <c r="AH108" s="116" t="str">
        <f t="shared" si="43"/>
        <v/>
      </c>
      <c r="AI108" s="116" t="str">
        <f t="shared" si="44"/>
        <v/>
      </c>
      <c r="AJ108" s="116" t="str">
        <f t="shared" si="36"/>
        <v/>
      </c>
      <c r="AK108" s="116" t="str">
        <f t="shared" si="45"/>
        <v/>
      </c>
      <c r="AL108" s="116" t="str">
        <f t="shared" si="46"/>
        <v/>
      </c>
      <c r="AM108" s="116" t="str">
        <f t="shared" si="47"/>
        <v/>
      </c>
      <c r="AN108" s="116" t="str">
        <f t="shared" si="37"/>
        <v/>
      </c>
      <c r="AO108" s="116" t="str">
        <f t="shared" si="48"/>
        <v/>
      </c>
      <c r="AP108" s="116" t="str">
        <f t="shared" si="49"/>
        <v/>
      </c>
      <c r="AQ108" s="116" t="str">
        <f t="shared" si="50"/>
        <v/>
      </c>
      <c r="AR108" s="116" t="str">
        <f t="shared" si="38"/>
        <v/>
      </c>
      <c r="AS108" s="116" t="str">
        <f t="shared" si="51"/>
        <v/>
      </c>
      <c r="AT108" s="116" t="str">
        <f t="shared" si="52"/>
        <v/>
      </c>
      <c r="AV108" s="117" t="str">
        <f t="shared" si="39"/>
        <v/>
      </c>
      <c r="AW108" s="117" t="str">
        <f t="shared" si="62"/>
        <v/>
      </c>
      <c r="AX108" s="117" t="str">
        <f t="shared" si="40"/>
        <v/>
      </c>
      <c r="AY108" s="117" t="str">
        <f t="shared" si="63"/>
        <v/>
      </c>
      <c r="AZ108" s="117" t="str">
        <f t="shared" si="41"/>
        <v/>
      </c>
      <c r="BA108" s="117" t="str">
        <f t="shared" si="42"/>
        <v/>
      </c>
      <c r="BB108" s="123" t="str">
        <f t="shared" si="64"/>
        <v/>
      </c>
      <c r="BC108" s="123" t="str">
        <f t="shared" si="53"/>
        <v/>
      </c>
      <c r="BD108" s="123" t="str">
        <f t="shared" si="54"/>
        <v/>
      </c>
      <c r="BE108" s="123" t="str">
        <f t="shared" si="55"/>
        <v/>
      </c>
      <c r="BF108" s="123" t="str">
        <f t="shared" si="56"/>
        <v/>
      </c>
      <c r="BG108" s="123" t="str">
        <f t="shared" si="57"/>
        <v/>
      </c>
      <c r="BH108" s="123" t="str">
        <f t="shared" si="61"/>
        <v/>
      </c>
      <c r="BI108" s="123" t="str">
        <f t="shared" si="58"/>
        <v/>
      </c>
      <c r="BJ108" s="123" t="str">
        <f t="shared" si="59"/>
        <v/>
      </c>
      <c r="BK108" s="123" t="str">
        <f t="shared" si="60"/>
        <v/>
      </c>
    </row>
    <row r="109" spans="2:63" ht="16" x14ac:dyDescent="0.2">
      <c r="B109" s="42">
        <v>93</v>
      </c>
      <c r="C109" s="93"/>
      <c r="D109" s="94"/>
      <c r="E109" s="95"/>
      <c r="F109" s="58"/>
      <c r="G109" s="96"/>
      <c r="H109" s="95"/>
      <c r="I109" s="58"/>
      <c r="J109" s="96"/>
      <c r="K109" s="95"/>
      <c r="L109" s="67" t="str">
        <f t="shared" si="35"/>
        <v/>
      </c>
      <c r="M109" s="67" t="str">
        <f t="shared" si="35"/>
        <v/>
      </c>
      <c r="AE109" s="115">
        <v>93</v>
      </c>
      <c r="AF109" s="126" t="str">
        <f t="shared" si="43"/>
        <v/>
      </c>
      <c r="AG109" s="116" t="str">
        <f t="shared" si="43"/>
        <v/>
      </c>
      <c r="AH109" s="116" t="str">
        <f t="shared" si="43"/>
        <v/>
      </c>
      <c r="AI109" s="116" t="str">
        <f t="shared" si="44"/>
        <v/>
      </c>
      <c r="AJ109" s="116" t="str">
        <f t="shared" si="36"/>
        <v/>
      </c>
      <c r="AK109" s="116" t="str">
        <f t="shared" si="45"/>
        <v/>
      </c>
      <c r="AL109" s="116" t="str">
        <f t="shared" si="46"/>
        <v/>
      </c>
      <c r="AM109" s="116" t="str">
        <f t="shared" si="47"/>
        <v/>
      </c>
      <c r="AN109" s="116" t="str">
        <f t="shared" si="37"/>
        <v/>
      </c>
      <c r="AO109" s="116" t="str">
        <f t="shared" si="48"/>
        <v/>
      </c>
      <c r="AP109" s="116" t="str">
        <f t="shared" si="49"/>
        <v/>
      </c>
      <c r="AQ109" s="116" t="str">
        <f t="shared" si="50"/>
        <v/>
      </c>
      <c r="AR109" s="116" t="str">
        <f t="shared" si="38"/>
        <v/>
      </c>
      <c r="AS109" s="116" t="str">
        <f t="shared" si="51"/>
        <v/>
      </c>
      <c r="AT109" s="116" t="str">
        <f t="shared" si="52"/>
        <v/>
      </c>
      <c r="AV109" s="117" t="str">
        <f t="shared" si="39"/>
        <v/>
      </c>
      <c r="AW109" s="117" t="str">
        <f t="shared" si="62"/>
        <v/>
      </c>
      <c r="AX109" s="117" t="str">
        <f t="shared" si="40"/>
        <v/>
      </c>
      <c r="AY109" s="117" t="str">
        <f t="shared" si="63"/>
        <v/>
      </c>
      <c r="AZ109" s="117" t="str">
        <f t="shared" si="41"/>
        <v/>
      </c>
      <c r="BA109" s="117" t="str">
        <f t="shared" si="42"/>
        <v/>
      </c>
      <c r="BB109" s="123" t="str">
        <f t="shared" si="64"/>
        <v/>
      </c>
      <c r="BC109" s="123" t="str">
        <f t="shared" si="53"/>
        <v/>
      </c>
      <c r="BD109" s="123" t="str">
        <f t="shared" si="54"/>
        <v/>
      </c>
      <c r="BE109" s="123" t="str">
        <f t="shared" si="55"/>
        <v/>
      </c>
      <c r="BF109" s="123" t="str">
        <f t="shared" si="56"/>
        <v/>
      </c>
      <c r="BG109" s="123" t="str">
        <f t="shared" si="57"/>
        <v/>
      </c>
      <c r="BH109" s="123" t="str">
        <f t="shared" si="61"/>
        <v/>
      </c>
      <c r="BI109" s="123" t="str">
        <f t="shared" si="58"/>
        <v/>
      </c>
      <c r="BJ109" s="123" t="str">
        <f t="shared" si="59"/>
        <v/>
      </c>
      <c r="BK109" s="123" t="str">
        <f t="shared" si="60"/>
        <v/>
      </c>
    </row>
    <row r="110" spans="2:63" ht="16" x14ac:dyDescent="0.2">
      <c r="B110" s="42">
        <v>94</v>
      </c>
      <c r="C110" s="93"/>
      <c r="D110" s="94"/>
      <c r="E110" s="95"/>
      <c r="F110" s="58"/>
      <c r="G110" s="96"/>
      <c r="H110" s="95"/>
      <c r="I110" s="58"/>
      <c r="J110" s="96"/>
      <c r="K110" s="95"/>
      <c r="L110" s="67" t="str">
        <f t="shared" si="35"/>
        <v/>
      </c>
      <c r="M110" s="67" t="str">
        <f t="shared" si="35"/>
        <v/>
      </c>
      <c r="AE110" s="115">
        <v>94</v>
      </c>
      <c r="AF110" s="126" t="str">
        <f t="shared" si="43"/>
        <v/>
      </c>
      <c r="AG110" s="116" t="str">
        <f t="shared" si="43"/>
        <v/>
      </c>
      <c r="AH110" s="116" t="str">
        <f t="shared" si="43"/>
        <v/>
      </c>
      <c r="AI110" s="116" t="str">
        <f t="shared" si="44"/>
        <v/>
      </c>
      <c r="AJ110" s="116" t="str">
        <f t="shared" si="36"/>
        <v/>
      </c>
      <c r="AK110" s="116" t="str">
        <f t="shared" si="45"/>
        <v/>
      </c>
      <c r="AL110" s="116" t="str">
        <f t="shared" si="46"/>
        <v/>
      </c>
      <c r="AM110" s="116" t="str">
        <f t="shared" si="47"/>
        <v/>
      </c>
      <c r="AN110" s="116" t="str">
        <f t="shared" si="37"/>
        <v/>
      </c>
      <c r="AO110" s="116" t="str">
        <f t="shared" si="48"/>
        <v/>
      </c>
      <c r="AP110" s="116" t="str">
        <f t="shared" si="49"/>
        <v/>
      </c>
      <c r="AQ110" s="116" t="str">
        <f t="shared" si="50"/>
        <v/>
      </c>
      <c r="AR110" s="116" t="str">
        <f t="shared" si="38"/>
        <v/>
      </c>
      <c r="AS110" s="116" t="str">
        <f t="shared" si="51"/>
        <v/>
      </c>
      <c r="AT110" s="116" t="str">
        <f t="shared" si="52"/>
        <v/>
      </c>
      <c r="AV110" s="117" t="str">
        <f t="shared" si="39"/>
        <v/>
      </c>
      <c r="AW110" s="117" t="str">
        <f t="shared" si="62"/>
        <v/>
      </c>
      <c r="AX110" s="117" t="str">
        <f t="shared" si="40"/>
        <v/>
      </c>
      <c r="AY110" s="117" t="str">
        <f t="shared" si="63"/>
        <v/>
      </c>
      <c r="AZ110" s="117" t="str">
        <f t="shared" si="41"/>
        <v/>
      </c>
      <c r="BA110" s="117" t="str">
        <f t="shared" si="42"/>
        <v/>
      </c>
      <c r="BB110" s="123" t="str">
        <f t="shared" si="64"/>
        <v/>
      </c>
      <c r="BC110" s="123" t="str">
        <f t="shared" si="53"/>
        <v/>
      </c>
      <c r="BD110" s="123" t="str">
        <f t="shared" si="54"/>
        <v/>
      </c>
      <c r="BE110" s="123" t="str">
        <f t="shared" si="55"/>
        <v/>
      </c>
      <c r="BF110" s="123" t="str">
        <f t="shared" si="56"/>
        <v/>
      </c>
      <c r="BG110" s="123" t="str">
        <f t="shared" si="57"/>
        <v/>
      </c>
      <c r="BH110" s="123" t="str">
        <f t="shared" si="61"/>
        <v/>
      </c>
      <c r="BI110" s="123" t="str">
        <f t="shared" si="58"/>
        <v/>
      </c>
      <c r="BJ110" s="123" t="str">
        <f t="shared" si="59"/>
        <v/>
      </c>
      <c r="BK110" s="123" t="str">
        <f t="shared" si="60"/>
        <v/>
      </c>
    </row>
    <row r="111" spans="2:63" ht="16" x14ac:dyDescent="0.2">
      <c r="B111" s="42">
        <v>95</v>
      </c>
      <c r="C111" s="93"/>
      <c r="D111" s="94"/>
      <c r="E111" s="95"/>
      <c r="F111" s="58"/>
      <c r="G111" s="96"/>
      <c r="H111" s="95"/>
      <c r="I111" s="58"/>
      <c r="J111" s="96"/>
      <c r="K111" s="95"/>
      <c r="L111" s="67" t="str">
        <f t="shared" si="35"/>
        <v/>
      </c>
      <c r="M111" s="67" t="str">
        <f t="shared" si="35"/>
        <v/>
      </c>
      <c r="AE111" s="115">
        <v>95</v>
      </c>
      <c r="AF111" s="126" t="str">
        <f t="shared" si="43"/>
        <v/>
      </c>
      <c r="AG111" s="116" t="str">
        <f t="shared" si="43"/>
        <v/>
      </c>
      <c r="AH111" s="116" t="str">
        <f t="shared" si="43"/>
        <v/>
      </c>
      <c r="AI111" s="116" t="str">
        <f t="shared" si="44"/>
        <v/>
      </c>
      <c r="AJ111" s="116" t="str">
        <f t="shared" si="36"/>
        <v/>
      </c>
      <c r="AK111" s="116" t="str">
        <f t="shared" si="45"/>
        <v/>
      </c>
      <c r="AL111" s="116" t="str">
        <f t="shared" si="46"/>
        <v/>
      </c>
      <c r="AM111" s="116" t="str">
        <f t="shared" si="47"/>
        <v/>
      </c>
      <c r="AN111" s="116" t="str">
        <f t="shared" si="37"/>
        <v/>
      </c>
      <c r="AO111" s="116" t="str">
        <f t="shared" si="48"/>
        <v/>
      </c>
      <c r="AP111" s="116" t="str">
        <f t="shared" si="49"/>
        <v/>
      </c>
      <c r="AQ111" s="116" t="str">
        <f t="shared" si="50"/>
        <v/>
      </c>
      <c r="AR111" s="116" t="str">
        <f t="shared" si="38"/>
        <v/>
      </c>
      <c r="AS111" s="116" t="str">
        <f t="shared" si="51"/>
        <v/>
      </c>
      <c r="AT111" s="116" t="str">
        <f t="shared" si="52"/>
        <v/>
      </c>
      <c r="AV111" s="117" t="str">
        <f t="shared" si="39"/>
        <v/>
      </c>
      <c r="AW111" s="117" t="str">
        <f t="shared" si="62"/>
        <v/>
      </c>
      <c r="AX111" s="117" t="str">
        <f t="shared" si="40"/>
        <v/>
      </c>
      <c r="AY111" s="117" t="str">
        <f t="shared" si="63"/>
        <v/>
      </c>
      <c r="AZ111" s="117" t="str">
        <f t="shared" si="41"/>
        <v/>
      </c>
      <c r="BA111" s="117" t="str">
        <f t="shared" si="42"/>
        <v/>
      </c>
      <c r="BB111" s="123" t="str">
        <f t="shared" si="64"/>
        <v/>
      </c>
      <c r="BC111" s="123" t="str">
        <f t="shared" si="53"/>
        <v/>
      </c>
      <c r="BD111" s="123" t="str">
        <f t="shared" si="54"/>
        <v/>
      </c>
      <c r="BE111" s="123" t="str">
        <f t="shared" si="55"/>
        <v/>
      </c>
      <c r="BF111" s="123" t="str">
        <f t="shared" si="56"/>
        <v/>
      </c>
      <c r="BG111" s="123" t="str">
        <f t="shared" si="57"/>
        <v/>
      </c>
      <c r="BH111" s="123" t="str">
        <f t="shared" si="61"/>
        <v/>
      </c>
      <c r="BI111" s="123" t="str">
        <f t="shared" si="58"/>
        <v/>
      </c>
      <c r="BJ111" s="123" t="str">
        <f t="shared" si="59"/>
        <v/>
      </c>
      <c r="BK111" s="123" t="str">
        <f t="shared" si="60"/>
        <v/>
      </c>
    </row>
    <row r="112" spans="2:63" ht="16" x14ac:dyDescent="0.2">
      <c r="B112" s="42">
        <v>96</v>
      </c>
      <c r="C112" s="93"/>
      <c r="D112" s="94"/>
      <c r="E112" s="95"/>
      <c r="F112" s="58"/>
      <c r="G112" s="96"/>
      <c r="H112" s="95"/>
      <c r="I112" s="58"/>
      <c r="J112" s="96"/>
      <c r="K112" s="95"/>
      <c r="L112" s="67" t="str">
        <f t="shared" si="35"/>
        <v/>
      </c>
      <c r="M112" s="67" t="str">
        <f t="shared" si="35"/>
        <v/>
      </c>
      <c r="AE112" s="115">
        <v>96</v>
      </c>
      <c r="AF112" s="126" t="str">
        <f t="shared" si="43"/>
        <v/>
      </c>
      <c r="AG112" s="116" t="str">
        <f t="shared" si="43"/>
        <v/>
      </c>
      <c r="AH112" s="116" t="str">
        <f t="shared" si="43"/>
        <v/>
      </c>
      <c r="AI112" s="116" t="str">
        <f t="shared" si="44"/>
        <v/>
      </c>
      <c r="AJ112" s="116" t="str">
        <f t="shared" si="36"/>
        <v/>
      </c>
      <c r="AK112" s="116" t="str">
        <f t="shared" si="45"/>
        <v/>
      </c>
      <c r="AL112" s="116" t="str">
        <f t="shared" si="46"/>
        <v/>
      </c>
      <c r="AM112" s="116" t="str">
        <f t="shared" si="47"/>
        <v/>
      </c>
      <c r="AN112" s="116" t="str">
        <f t="shared" si="37"/>
        <v/>
      </c>
      <c r="AO112" s="116" t="str">
        <f t="shared" si="48"/>
        <v/>
      </c>
      <c r="AP112" s="116" t="str">
        <f t="shared" si="49"/>
        <v/>
      </c>
      <c r="AQ112" s="116" t="str">
        <f t="shared" si="50"/>
        <v/>
      </c>
      <c r="AR112" s="116" t="str">
        <f t="shared" si="38"/>
        <v/>
      </c>
      <c r="AS112" s="116" t="str">
        <f t="shared" si="51"/>
        <v/>
      </c>
      <c r="AT112" s="116" t="str">
        <f t="shared" si="52"/>
        <v/>
      </c>
      <c r="AV112" s="117" t="str">
        <f t="shared" si="39"/>
        <v/>
      </c>
      <c r="AW112" s="117" t="str">
        <f t="shared" si="62"/>
        <v/>
      </c>
      <c r="AX112" s="117" t="str">
        <f t="shared" si="40"/>
        <v/>
      </c>
      <c r="AY112" s="117" t="str">
        <f t="shared" si="63"/>
        <v/>
      </c>
      <c r="AZ112" s="117" t="str">
        <f t="shared" si="41"/>
        <v/>
      </c>
      <c r="BA112" s="117" t="str">
        <f t="shared" si="42"/>
        <v/>
      </c>
      <c r="BB112" s="123" t="str">
        <f t="shared" si="64"/>
        <v/>
      </c>
      <c r="BC112" s="123" t="str">
        <f t="shared" si="53"/>
        <v/>
      </c>
      <c r="BD112" s="123" t="str">
        <f t="shared" si="54"/>
        <v/>
      </c>
      <c r="BE112" s="123" t="str">
        <f t="shared" si="55"/>
        <v/>
      </c>
      <c r="BF112" s="123" t="str">
        <f t="shared" si="56"/>
        <v/>
      </c>
      <c r="BG112" s="123" t="str">
        <f t="shared" si="57"/>
        <v/>
      </c>
      <c r="BH112" s="123" t="str">
        <f t="shared" si="61"/>
        <v/>
      </c>
      <c r="BI112" s="123" t="str">
        <f t="shared" si="58"/>
        <v/>
      </c>
      <c r="BJ112" s="123" t="str">
        <f t="shared" si="59"/>
        <v/>
      </c>
      <c r="BK112" s="123" t="str">
        <f t="shared" si="60"/>
        <v/>
      </c>
    </row>
    <row r="113" spans="2:63" ht="16" x14ac:dyDescent="0.2">
      <c r="B113" s="42">
        <v>97</v>
      </c>
      <c r="C113" s="93"/>
      <c r="D113" s="94"/>
      <c r="E113" s="95"/>
      <c r="F113" s="58"/>
      <c r="G113" s="96"/>
      <c r="H113" s="95"/>
      <c r="I113" s="58"/>
      <c r="J113" s="96"/>
      <c r="K113" s="95"/>
      <c r="L113" s="67" t="str">
        <f t="shared" si="35"/>
        <v/>
      </c>
      <c r="M113" s="67" t="str">
        <f t="shared" si="35"/>
        <v/>
      </c>
      <c r="AE113" s="115">
        <v>97</v>
      </c>
      <c r="AF113" s="126" t="str">
        <f t="shared" si="43"/>
        <v/>
      </c>
      <c r="AG113" s="116" t="str">
        <f t="shared" si="43"/>
        <v/>
      </c>
      <c r="AH113" s="116" t="str">
        <f t="shared" si="43"/>
        <v/>
      </c>
      <c r="AI113" s="116" t="str">
        <f t="shared" si="44"/>
        <v/>
      </c>
      <c r="AJ113" s="116" t="str">
        <f t="shared" si="36"/>
        <v/>
      </c>
      <c r="AK113" s="116" t="str">
        <f t="shared" si="45"/>
        <v/>
      </c>
      <c r="AL113" s="116" t="str">
        <f t="shared" si="46"/>
        <v/>
      </c>
      <c r="AM113" s="116" t="str">
        <f t="shared" si="47"/>
        <v/>
      </c>
      <c r="AN113" s="116" t="str">
        <f t="shared" si="37"/>
        <v/>
      </c>
      <c r="AO113" s="116" t="str">
        <f t="shared" si="48"/>
        <v/>
      </c>
      <c r="AP113" s="116" t="str">
        <f t="shared" si="49"/>
        <v/>
      </c>
      <c r="AQ113" s="116" t="str">
        <f t="shared" si="50"/>
        <v/>
      </c>
      <c r="AR113" s="116" t="str">
        <f t="shared" si="38"/>
        <v/>
      </c>
      <c r="AS113" s="116" t="str">
        <f t="shared" si="51"/>
        <v/>
      </c>
      <c r="AT113" s="116" t="str">
        <f t="shared" si="52"/>
        <v/>
      </c>
      <c r="AV113" s="117" t="str">
        <f t="shared" si="39"/>
        <v/>
      </c>
      <c r="AW113" s="117" t="str">
        <f t="shared" si="62"/>
        <v/>
      </c>
      <c r="AX113" s="117" t="str">
        <f t="shared" si="40"/>
        <v/>
      </c>
      <c r="AY113" s="117" t="str">
        <f t="shared" si="63"/>
        <v/>
      </c>
      <c r="AZ113" s="117" t="str">
        <f t="shared" si="41"/>
        <v/>
      </c>
      <c r="BA113" s="117" t="str">
        <f t="shared" si="42"/>
        <v/>
      </c>
      <c r="BB113" s="123" t="str">
        <f t="shared" si="64"/>
        <v/>
      </c>
      <c r="BC113" s="123" t="str">
        <f t="shared" si="53"/>
        <v/>
      </c>
      <c r="BD113" s="123" t="str">
        <f t="shared" si="54"/>
        <v/>
      </c>
      <c r="BE113" s="123" t="str">
        <f t="shared" si="55"/>
        <v/>
      </c>
      <c r="BF113" s="123" t="str">
        <f t="shared" si="56"/>
        <v/>
      </c>
      <c r="BG113" s="123" t="str">
        <f t="shared" si="57"/>
        <v/>
      </c>
      <c r="BH113" s="123" t="str">
        <f t="shared" si="61"/>
        <v/>
      </c>
      <c r="BI113" s="123" t="str">
        <f t="shared" si="58"/>
        <v/>
      </c>
      <c r="BJ113" s="123" t="str">
        <f t="shared" si="59"/>
        <v/>
      </c>
      <c r="BK113" s="123" t="str">
        <f t="shared" si="60"/>
        <v/>
      </c>
    </row>
    <row r="114" spans="2:63" ht="16" x14ac:dyDescent="0.2">
      <c r="B114" s="42">
        <v>98</v>
      </c>
      <c r="C114" s="93"/>
      <c r="D114" s="94"/>
      <c r="E114" s="95"/>
      <c r="F114" s="58"/>
      <c r="G114" s="96"/>
      <c r="H114" s="95"/>
      <c r="I114" s="58"/>
      <c r="J114" s="96"/>
      <c r="K114" s="95"/>
      <c r="L114" s="67" t="str">
        <f t="shared" si="35"/>
        <v/>
      </c>
      <c r="M114" s="67" t="str">
        <f t="shared" si="35"/>
        <v/>
      </c>
      <c r="AE114" s="115">
        <v>98</v>
      </c>
      <c r="AF114" s="126" t="str">
        <f t="shared" si="43"/>
        <v/>
      </c>
      <c r="AG114" s="116" t="str">
        <f t="shared" si="43"/>
        <v/>
      </c>
      <c r="AH114" s="116" t="str">
        <f t="shared" si="43"/>
        <v/>
      </c>
      <c r="AI114" s="116" t="str">
        <f t="shared" si="44"/>
        <v/>
      </c>
      <c r="AJ114" s="116" t="str">
        <f t="shared" si="36"/>
        <v/>
      </c>
      <c r="AK114" s="116" t="str">
        <f t="shared" si="45"/>
        <v/>
      </c>
      <c r="AL114" s="116" t="str">
        <f t="shared" si="46"/>
        <v/>
      </c>
      <c r="AM114" s="116" t="str">
        <f t="shared" si="47"/>
        <v/>
      </c>
      <c r="AN114" s="116" t="str">
        <f t="shared" si="37"/>
        <v/>
      </c>
      <c r="AO114" s="116" t="str">
        <f t="shared" si="48"/>
        <v/>
      </c>
      <c r="AP114" s="116" t="str">
        <f t="shared" si="49"/>
        <v/>
      </c>
      <c r="AQ114" s="116" t="str">
        <f t="shared" si="50"/>
        <v/>
      </c>
      <c r="AR114" s="116" t="str">
        <f t="shared" si="38"/>
        <v/>
      </c>
      <c r="AS114" s="116" t="str">
        <f t="shared" si="51"/>
        <v/>
      </c>
      <c r="AT114" s="116" t="str">
        <f t="shared" si="52"/>
        <v/>
      </c>
      <c r="AV114" s="117" t="str">
        <f t="shared" si="39"/>
        <v/>
      </c>
      <c r="AW114" s="117" t="str">
        <f t="shared" si="62"/>
        <v/>
      </c>
      <c r="AX114" s="117" t="str">
        <f t="shared" si="40"/>
        <v/>
      </c>
      <c r="AY114" s="117" t="str">
        <f t="shared" si="63"/>
        <v/>
      </c>
      <c r="AZ114" s="117" t="str">
        <f t="shared" si="41"/>
        <v/>
      </c>
      <c r="BA114" s="117" t="str">
        <f t="shared" si="42"/>
        <v/>
      </c>
      <c r="BB114" s="123" t="str">
        <f t="shared" si="64"/>
        <v/>
      </c>
      <c r="BC114" s="123" t="str">
        <f t="shared" si="53"/>
        <v/>
      </c>
      <c r="BD114" s="123" t="str">
        <f t="shared" si="54"/>
        <v/>
      </c>
      <c r="BE114" s="123" t="str">
        <f t="shared" si="55"/>
        <v/>
      </c>
      <c r="BF114" s="123" t="str">
        <f t="shared" si="56"/>
        <v/>
      </c>
      <c r="BG114" s="123" t="str">
        <f t="shared" si="57"/>
        <v/>
      </c>
      <c r="BH114" s="123" t="str">
        <f t="shared" si="61"/>
        <v/>
      </c>
      <c r="BI114" s="123" t="str">
        <f t="shared" si="58"/>
        <v/>
      </c>
      <c r="BJ114" s="123" t="str">
        <f t="shared" si="59"/>
        <v/>
      </c>
      <c r="BK114" s="123" t="str">
        <f t="shared" si="60"/>
        <v/>
      </c>
    </row>
    <row r="115" spans="2:63" ht="16" x14ac:dyDescent="0.2">
      <c r="B115" s="42">
        <v>99</v>
      </c>
      <c r="C115" s="93"/>
      <c r="D115" s="94"/>
      <c r="E115" s="95"/>
      <c r="F115" s="58"/>
      <c r="G115" s="96"/>
      <c r="H115" s="95"/>
      <c r="I115" s="58"/>
      <c r="J115" s="96"/>
      <c r="K115" s="95"/>
      <c r="L115" s="67" t="str">
        <f t="shared" si="35"/>
        <v/>
      </c>
      <c r="M115" s="67" t="str">
        <f t="shared" si="35"/>
        <v/>
      </c>
      <c r="AE115" s="115">
        <v>99</v>
      </c>
      <c r="AF115" s="126" t="str">
        <f t="shared" si="43"/>
        <v/>
      </c>
      <c r="AG115" s="116" t="str">
        <f t="shared" si="43"/>
        <v/>
      </c>
      <c r="AH115" s="116" t="str">
        <f t="shared" si="43"/>
        <v/>
      </c>
      <c r="AI115" s="116" t="str">
        <f t="shared" si="44"/>
        <v/>
      </c>
      <c r="AJ115" s="116" t="str">
        <f t="shared" si="36"/>
        <v/>
      </c>
      <c r="AK115" s="116" t="str">
        <f t="shared" si="45"/>
        <v/>
      </c>
      <c r="AL115" s="116" t="str">
        <f t="shared" si="46"/>
        <v/>
      </c>
      <c r="AM115" s="116" t="str">
        <f t="shared" si="47"/>
        <v/>
      </c>
      <c r="AN115" s="116" t="str">
        <f t="shared" si="37"/>
        <v/>
      </c>
      <c r="AO115" s="116" t="str">
        <f t="shared" si="48"/>
        <v/>
      </c>
      <c r="AP115" s="116" t="str">
        <f t="shared" si="49"/>
        <v/>
      </c>
      <c r="AQ115" s="116" t="str">
        <f t="shared" si="50"/>
        <v/>
      </c>
      <c r="AR115" s="116" t="str">
        <f t="shared" si="38"/>
        <v/>
      </c>
      <c r="AS115" s="116" t="str">
        <f t="shared" si="51"/>
        <v/>
      </c>
      <c r="AT115" s="116" t="str">
        <f t="shared" si="52"/>
        <v/>
      </c>
      <c r="AV115" s="117" t="str">
        <f t="shared" si="39"/>
        <v/>
      </c>
      <c r="AW115" s="117" t="str">
        <f t="shared" si="62"/>
        <v/>
      </c>
      <c r="AX115" s="117" t="str">
        <f t="shared" si="40"/>
        <v/>
      </c>
      <c r="AY115" s="117" t="str">
        <f t="shared" si="63"/>
        <v/>
      </c>
      <c r="AZ115" s="117" t="str">
        <f t="shared" si="41"/>
        <v/>
      </c>
      <c r="BA115" s="117" t="str">
        <f t="shared" si="42"/>
        <v/>
      </c>
      <c r="BB115" s="123" t="str">
        <f t="shared" si="64"/>
        <v/>
      </c>
      <c r="BC115" s="123" t="str">
        <f t="shared" si="53"/>
        <v/>
      </c>
      <c r="BD115" s="123" t="str">
        <f t="shared" si="54"/>
        <v/>
      </c>
      <c r="BE115" s="123" t="str">
        <f t="shared" si="55"/>
        <v/>
      </c>
      <c r="BF115" s="123" t="str">
        <f t="shared" si="56"/>
        <v/>
      </c>
      <c r="BG115" s="123" t="str">
        <f t="shared" si="57"/>
        <v/>
      </c>
      <c r="BH115" s="123" t="str">
        <f t="shared" si="61"/>
        <v/>
      </c>
      <c r="BI115" s="123" t="str">
        <f t="shared" si="58"/>
        <v/>
      </c>
      <c r="BJ115" s="123" t="str">
        <f t="shared" si="59"/>
        <v/>
      </c>
      <c r="BK115" s="123" t="str">
        <f t="shared" si="60"/>
        <v/>
      </c>
    </row>
    <row r="116" spans="2:63" ht="17" thickBot="1" x14ac:dyDescent="0.25">
      <c r="B116" s="44">
        <v>100</v>
      </c>
      <c r="C116" s="93"/>
      <c r="D116" s="94"/>
      <c r="E116" s="95"/>
      <c r="F116" s="99"/>
      <c r="G116" s="96"/>
      <c r="H116" s="95"/>
      <c r="I116" s="99"/>
      <c r="J116" s="96"/>
      <c r="K116" s="95"/>
      <c r="L116" s="67" t="str">
        <f t="shared" si="35"/>
        <v/>
      </c>
      <c r="M116" s="67" t="str">
        <f t="shared" si="35"/>
        <v/>
      </c>
      <c r="AE116" s="115">
        <v>100</v>
      </c>
      <c r="AF116" s="126" t="str">
        <f t="shared" si="43"/>
        <v/>
      </c>
      <c r="AG116" s="116" t="str">
        <f t="shared" si="43"/>
        <v/>
      </c>
      <c r="AH116" s="116" t="str">
        <f t="shared" si="43"/>
        <v/>
      </c>
      <c r="AI116" s="116" t="str">
        <f t="shared" si="44"/>
        <v/>
      </c>
      <c r="AJ116" s="116" t="str">
        <f t="shared" si="36"/>
        <v/>
      </c>
      <c r="AK116" s="116" t="str">
        <f t="shared" si="45"/>
        <v/>
      </c>
      <c r="AL116" s="116" t="str">
        <f t="shared" si="46"/>
        <v/>
      </c>
      <c r="AM116" s="116" t="str">
        <f t="shared" si="47"/>
        <v/>
      </c>
      <c r="AN116" s="116" t="str">
        <f t="shared" si="37"/>
        <v/>
      </c>
      <c r="AO116" s="116" t="str">
        <f t="shared" si="48"/>
        <v/>
      </c>
      <c r="AP116" s="116" t="str">
        <f t="shared" si="49"/>
        <v/>
      </c>
      <c r="AQ116" s="116" t="str">
        <f t="shared" si="50"/>
        <v/>
      </c>
      <c r="AR116" s="116" t="str">
        <f t="shared" si="38"/>
        <v/>
      </c>
      <c r="AS116" s="116" t="str">
        <f t="shared" si="51"/>
        <v/>
      </c>
      <c r="AT116" s="116" t="str">
        <f t="shared" si="52"/>
        <v/>
      </c>
      <c r="AV116" s="117" t="str">
        <f t="shared" si="39"/>
        <v/>
      </c>
      <c r="AW116" s="117" t="str">
        <f t="shared" si="62"/>
        <v/>
      </c>
      <c r="AX116" s="117" t="str">
        <f t="shared" si="40"/>
        <v/>
      </c>
      <c r="AY116" s="117" t="str">
        <f t="shared" si="63"/>
        <v/>
      </c>
      <c r="AZ116" s="117" t="str">
        <f t="shared" si="41"/>
        <v/>
      </c>
      <c r="BA116" s="117" t="str">
        <f t="shared" si="42"/>
        <v/>
      </c>
      <c r="BB116" s="123" t="str">
        <f t="shared" si="64"/>
        <v/>
      </c>
      <c r="BC116" s="123" t="str">
        <f t="shared" si="53"/>
        <v/>
      </c>
      <c r="BD116" s="123" t="str">
        <f t="shared" si="54"/>
        <v/>
      </c>
      <c r="BE116" s="123" t="str">
        <f t="shared" si="55"/>
        <v/>
      </c>
      <c r="BF116" s="123" t="str">
        <f t="shared" si="56"/>
        <v/>
      </c>
      <c r="BG116" s="123" t="str">
        <f t="shared" si="57"/>
        <v/>
      </c>
      <c r="BH116" s="123" t="str">
        <f t="shared" si="61"/>
        <v/>
      </c>
      <c r="BI116" s="123" t="str">
        <f t="shared" si="58"/>
        <v/>
      </c>
      <c r="BJ116" s="123" t="str">
        <f t="shared" si="59"/>
        <v/>
      </c>
      <c r="BK116" s="123" t="str">
        <f t="shared" si="60"/>
        <v/>
      </c>
    </row>
    <row r="117" spans="2:63" ht="18" x14ac:dyDescent="0.2">
      <c r="B117" s="100"/>
      <c r="C117" s="101" t="s">
        <v>79</v>
      </c>
      <c r="D117" s="102"/>
      <c r="E117" s="103">
        <f>AH117</f>
        <v>0.95833333333333337</v>
      </c>
      <c r="F117" s="104"/>
      <c r="G117" s="105"/>
      <c r="H117" s="103">
        <f>AL117</f>
        <v>0.66666666666666663</v>
      </c>
      <c r="I117" s="104"/>
      <c r="J117" s="105"/>
      <c r="K117" s="103">
        <f>IF(J17="","0%",AP117)</f>
        <v>0.875</v>
      </c>
      <c r="L117" s="106"/>
      <c r="M117" s="102"/>
      <c r="AE117" s="121" t="s">
        <v>80</v>
      </c>
      <c r="AH117" s="127">
        <f>(COUNTIF(AI17:AI116,"=1"))/(COUNTIF(AI17:AI116,"&gt;=0"))</f>
        <v>0.95833333333333337</v>
      </c>
      <c r="AJ117" s="119">
        <f>(COUNTIF(AJ17:AJ116,"=1"))/(100-COUNTBLANK(AJ17:AJ116))</f>
        <v>0.91666666666666663</v>
      </c>
      <c r="AL117" s="127">
        <f>(COUNTIF(AM17:AM116,"=1"))/(COUNTIF(AM17:AM116,"&gt;=0"))</f>
        <v>0.66666666666666663</v>
      </c>
      <c r="AM117" s="128"/>
      <c r="AN117" s="119">
        <f>(COUNTIF(AN17:AN116,"=1"))/(100-COUNTBLANK(AN17:AN116))</f>
        <v>0.54166666666666663</v>
      </c>
      <c r="AP117" s="127">
        <f>IF(AO17="","",(COUNTIF(AQ17:AQ116,"=1"))/(COUNTIF(AQ17:AQ116,"&gt;=0")))</f>
        <v>0.875</v>
      </c>
      <c r="AR117" s="119">
        <f>(COUNTIF(AR17:AR116,"=1"))/(100-COUNTBLANK(AR17:AR116))</f>
        <v>0.70833333333333337</v>
      </c>
      <c r="BC117" s="116">
        <f>SUM(BC17:BC116)</f>
        <v>0</v>
      </c>
      <c r="BD117" s="116">
        <f>SUM(BD17:BD116)</f>
        <v>1</v>
      </c>
      <c r="BE117" s="116">
        <f>SUM(BE17:BE116)</f>
        <v>1</v>
      </c>
      <c r="BF117" s="116">
        <f t="shared" ref="BF117:BK117" si="65">SUM(BF17:BF116)</f>
        <v>2</v>
      </c>
      <c r="BG117" s="116">
        <f t="shared" si="65"/>
        <v>1</v>
      </c>
      <c r="BH117" s="116">
        <f t="shared" si="65"/>
        <v>8</v>
      </c>
      <c r="BI117" s="116">
        <f t="shared" si="65"/>
        <v>3</v>
      </c>
      <c r="BJ117" s="116">
        <f t="shared" si="65"/>
        <v>1</v>
      </c>
      <c r="BK117" s="116">
        <f t="shared" si="65"/>
        <v>3</v>
      </c>
    </row>
    <row r="118" spans="2:63" ht="18" x14ac:dyDescent="0.2">
      <c r="B118" s="107"/>
      <c r="C118" s="108" t="s">
        <v>81</v>
      </c>
      <c r="D118" s="109"/>
      <c r="E118" s="110">
        <f>IF(C17="","Known",AJ117)</f>
        <v>0.91666666666666663</v>
      </c>
      <c r="F118" s="109"/>
      <c r="G118" s="109"/>
      <c r="H118" s="110">
        <f>IF(C17="","Known",AN117)</f>
        <v>0.54166666666666663</v>
      </c>
      <c r="I118" s="109"/>
      <c r="J118" s="109"/>
      <c r="K118" s="110">
        <f>IF(C17="","Known",AR117)</f>
        <v>0.70833333333333337</v>
      </c>
      <c r="L118" s="109"/>
      <c r="M118" s="109"/>
    </row>
    <row r="119" spans="2:63" x14ac:dyDescent="0.2">
      <c r="B119" s="111"/>
      <c r="C119" s="11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AS119" s="118"/>
      <c r="AT119" s="119"/>
    </row>
    <row r="120" spans="2:63" ht="18" x14ac:dyDescent="0.2">
      <c r="B120" s="111"/>
      <c r="C120" s="111"/>
      <c r="D120" s="102"/>
      <c r="E120" s="102"/>
      <c r="F120" s="102"/>
      <c r="G120" s="102"/>
      <c r="H120" s="102"/>
      <c r="I120" s="102"/>
      <c r="J120" s="102"/>
      <c r="K120" s="112" t="s">
        <v>82</v>
      </c>
      <c r="L120" s="104">
        <f>COUNTIF(L17:L116,"Y")/(100-COUNTBLANK(L17:L116))</f>
        <v>0.54166666666666663</v>
      </c>
      <c r="M120" s="106"/>
    </row>
    <row r="121" spans="2:63" ht="18" x14ac:dyDescent="0.2">
      <c r="B121" s="111"/>
      <c r="C121" s="111"/>
      <c r="D121" s="102"/>
      <c r="E121" s="102"/>
      <c r="F121" s="102"/>
      <c r="G121" s="102"/>
      <c r="H121" s="102"/>
      <c r="I121" s="109"/>
      <c r="J121" s="109"/>
      <c r="K121" s="106"/>
      <c r="L121" s="114" t="s">
        <v>83</v>
      </c>
      <c r="M121" s="104">
        <f>COUNTIF(M17:M116,"Y")/(100-COUNTBLANK(M17:M116))</f>
        <v>0.5</v>
      </c>
      <c r="AS121" s="129"/>
    </row>
    <row r="122" spans="2:63" ht="18" x14ac:dyDescent="0.2">
      <c r="B122" s="111"/>
      <c r="C122" s="111"/>
      <c r="D122" s="102"/>
      <c r="E122" s="102"/>
      <c r="F122" s="102"/>
      <c r="G122" s="102"/>
      <c r="H122" s="102"/>
      <c r="I122" s="102"/>
      <c r="J122" s="102"/>
      <c r="K122" s="20"/>
      <c r="L122" s="104"/>
      <c r="M122" s="106"/>
    </row>
    <row r="123" spans="2:63" ht="18" x14ac:dyDescent="0.2">
      <c r="B123" s="111"/>
      <c r="C123" s="111"/>
      <c r="D123" s="102"/>
      <c r="E123" s="102"/>
      <c r="F123" s="102"/>
      <c r="G123" s="102"/>
      <c r="H123" s="102"/>
      <c r="I123" s="109"/>
      <c r="J123" s="109"/>
      <c r="K123" s="102"/>
      <c r="L123" s="113"/>
      <c r="M123" s="104"/>
    </row>
  </sheetData>
  <mergeCells count="26">
    <mergeCell ref="S14:Z15"/>
    <mergeCell ref="E9:F9"/>
    <mergeCell ref="G9:I9"/>
    <mergeCell ref="J9:K9"/>
    <mergeCell ref="M9:P9"/>
    <mergeCell ref="E10:F10"/>
    <mergeCell ref="G10:I10"/>
    <mergeCell ref="J10:K10"/>
    <mergeCell ref="B13:M13"/>
    <mergeCell ref="D14:E14"/>
    <mergeCell ref="G14:H14"/>
    <mergeCell ref="J14:K14"/>
    <mergeCell ref="N14:R15"/>
    <mergeCell ref="V8:W8"/>
    <mergeCell ref="B4:Z4"/>
    <mergeCell ref="E7:F7"/>
    <mergeCell ref="G7:I7"/>
    <mergeCell ref="J7:K7"/>
    <mergeCell ref="M7:P7"/>
    <mergeCell ref="T7:U7"/>
    <mergeCell ref="V7:W7"/>
    <mergeCell ref="E8:F8"/>
    <mergeCell ref="G8:I8"/>
    <mergeCell ref="J8:K8"/>
    <mergeCell ref="M8:P8"/>
    <mergeCell ref="T8:U8"/>
  </mergeCells>
  <conditionalFormatting sqref="T33 Q33 P25:U25">
    <cfRule type="cellIs" dxfId="9" priority="10" stopIfTrue="1" operator="equal">
      <formula>"pas adapté"</formula>
    </cfRule>
    <cfRule type="cellIs" dxfId="8" priority="11" stopIfTrue="1" operator="equal">
      <formula>"adapté"</formula>
    </cfRule>
  </conditionalFormatting>
  <conditionalFormatting sqref="P23:U23 Q31 T31">
    <cfRule type="cellIs" dxfId="7" priority="8" stopIfTrue="1" operator="greaterThanOrEqual">
      <formula>0.9</formula>
    </cfRule>
    <cfRule type="cellIs" dxfId="6" priority="9" stopIfTrue="1" operator="lessThan">
      <formula>0.9</formula>
    </cfRule>
  </conditionalFormatting>
  <conditionalFormatting sqref="E117:E118">
    <cfRule type="cellIs" dxfId="5" priority="6" operator="greaterThan">
      <formula>0.9</formula>
    </cfRule>
    <cfRule type="cellIs" dxfId="4" priority="5" operator="lessThan">
      <formula>0.9</formula>
    </cfRule>
  </conditionalFormatting>
  <conditionalFormatting sqref="H117:H118">
    <cfRule type="cellIs" dxfId="3" priority="3" operator="lessThan">
      <formula>0.9</formula>
    </cfRule>
    <cfRule type="cellIs" dxfId="2" priority="4" operator="greaterThan">
      <formula>0.9</formula>
    </cfRule>
  </conditionalFormatting>
  <conditionalFormatting sqref="K117:K118">
    <cfRule type="cellIs" dxfId="1" priority="1" operator="lessThan">
      <formula>0.9</formula>
    </cfRule>
    <cfRule type="cellIs" dxfId="0" priority="2" operator="greaterThan">
      <formula>0.9</formula>
    </cfRule>
  </conditionalFormatting>
  <printOptions horizontalCentered="1"/>
  <pageMargins left="0" right="0" top="0.74803149606299213" bottom="0.74803149606299213" header="0.31496062992125984" footer="0.31496062992125984"/>
  <pageSetup paperSize="287" scale="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Pythagorus</dc:creator>
  <cp:lastModifiedBy>Microsoft Office User</cp:lastModifiedBy>
  <cp:lastPrinted>2011-07-17T08:31:42Z</cp:lastPrinted>
  <dcterms:created xsi:type="dcterms:W3CDTF">2011-07-05T19:40:59Z</dcterms:created>
  <dcterms:modified xsi:type="dcterms:W3CDTF">2016-08-29T08:20:53Z</dcterms:modified>
</cp:coreProperties>
</file>